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12015" activeTab="0"/>
  </bookViews>
  <sheets>
    <sheet name="P&amp;L, FFO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<sst xmlns="http://schemas.openxmlformats.org/spreadsheetml/2006/main" count="46" uniqueCount="35">
  <si>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Deutsche EuroShop AG</t>
  </si>
  <si>
    <t>01.01.-31.03.2012</t>
  </si>
  <si>
    <t>01.01.-31.03.2011</t>
  </si>
  <si>
    <t>before adjustment</t>
  </si>
  <si>
    <t>adjustment</t>
  </si>
  <si>
    <t>after adjustment</t>
  </si>
  <si>
    <t>Revenue</t>
  </si>
  <si>
    <t>Property operating costs</t>
  </si>
  <si>
    <t>Property management costs</t>
  </si>
  <si>
    <t>Net operating income (NOI)</t>
  </si>
  <si>
    <t>Other operating income</t>
  </si>
  <si>
    <t>Other operating expenses</t>
  </si>
  <si>
    <t>Earnings before interest and taxes (EBIT)</t>
  </si>
  <si>
    <t>Interest income</t>
  </si>
  <si>
    <t>Interest expense</t>
  </si>
  <si>
    <t>Profit/loss attributable to limited partners</t>
  </si>
  <si>
    <t>Net finance costs</t>
  </si>
  <si>
    <t>Measurement gains/losses</t>
  </si>
  <si>
    <t>Earnings before tax (EBT)</t>
  </si>
  <si>
    <t>Income tax expense</t>
  </si>
  <si>
    <t>Consolidated profit</t>
  </si>
  <si>
    <t>Diluted earnings per share (€)</t>
  </si>
  <si>
    <t>Basic earnings per share (€)</t>
  </si>
  <si>
    <t>in € thousand</t>
  </si>
  <si>
    <t xml:space="preserve">Consolidated income statement </t>
  </si>
  <si>
    <t>of which excess of identified net assets acquired over
cost of acquisition in accordance with IFRS 3: €???? thousand
(previous year: €8,052 thousand)</t>
  </si>
  <si>
    <t>Number of shares</t>
  </si>
  <si>
    <t>Adjusted number of shares in accordance with IAS 33</t>
  </si>
  <si>
    <t>Funds from operations (FFO)</t>
  </si>
  <si>
    <t>Deferred taxes</t>
  </si>
  <si>
    <t>FFO</t>
  </si>
  <si>
    <t>FFO per share (€)</t>
  </si>
  <si>
    <t xml:space="preserve">Measurement gains / losses on companies accounted for using </t>
  </si>
  <si>
    <t>- the equity method</t>
  </si>
  <si>
    <t>- IFRS 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</si>
</sst>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11"/>
      <color indexed="12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 applyFill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18" fillId="32" borderId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9" applyNumberFormat="0" applyAlignment="0" applyProtection="0"/>
  </cellStyleXfs>
  <cellXfs count="107">
    <xf numFmtId="0" fontId="0" fillId="0" borderId="0" xfId="0" applyFont="1" applyAlignment="1">
      <alignment/>
    </xf>
    <xf numFmtId="0" fontId="18" fillId="0" borderId="0" xfId="53" applyFont="1" applyFill="1">
      <alignment/>
      <protection/>
    </xf>
    <xf numFmtId="0" fontId="19" fillId="0" borderId="0" xfId="60" applyFont="1" applyFill="1" applyAlignment="1" applyProtection="1">
      <alignment horizontal="left"/>
      <protection/>
    </xf>
    <xf numFmtId="0" fontId="20" fillId="0" borderId="0" xfId="53" applyFont="1" applyFill="1" applyAlignment="1">
      <alignment horizontal="center"/>
      <protection/>
    </xf>
    <xf numFmtId="0" fontId="20" fillId="0" borderId="10" xfId="53" applyFont="1" applyFill="1" applyBorder="1">
      <alignment/>
      <protection/>
    </xf>
    <xf numFmtId="0" fontId="18" fillId="0" borderId="10" xfId="53" applyFont="1" applyFill="1" applyBorder="1">
      <alignment/>
      <protection/>
    </xf>
    <xf numFmtId="0" fontId="18" fillId="0" borderId="10" xfId="53" applyFont="1" applyFill="1" applyBorder="1" applyAlignment="1">
      <alignment horizontal="center"/>
      <protection/>
    </xf>
    <xf numFmtId="0" fontId="20" fillId="0" borderId="0" xfId="53" applyFont="1" applyFill="1" applyBorder="1">
      <alignment/>
      <protection/>
    </xf>
    <xf numFmtId="0" fontId="21" fillId="0" borderId="0" xfId="53" applyFont="1" applyFill="1" applyBorder="1">
      <alignment/>
      <protection/>
    </xf>
    <xf numFmtId="0" fontId="21" fillId="0" borderId="0" xfId="53" applyFont="1" applyFill="1" applyBorder="1" applyAlignment="1">
      <alignment horizontal="right"/>
      <protection/>
    </xf>
    <xf numFmtId="0" fontId="18" fillId="0" borderId="0" xfId="53" applyFont="1" applyFill="1" applyBorder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20" fillId="0" borderId="11" xfId="53" applyFont="1" applyFill="1" applyBorder="1">
      <alignment/>
      <protection/>
    </xf>
    <xf numFmtId="0" fontId="21" fillId="0" borderId="11" xfId="53" applyFont="1" applyFill="1" applyBorder="1">
      <alignment/>
      <protection/>
    </xf>
    <xf numFmtId="0" fontId="21" fillId="0" borderId="11" xfId="53" applyFont="1" applyFill="1" applyBorder="1" applyAlignment="1">
      <alignment horizontal="right"/>
      <protection/>
    </xf>
    <xf numFmtId="0" fontId="21" fillId="0" borderId="0" xfId="53" applyFont="1" applyFill="1" applyAlignment="1">
      <alignment horizontal="left"/>
      <protection/>
    </xf>
    <xf numFmtId="0" fontId="18" fillId="0" borderId="0" xfId="53" applyFont="1" applyFill="1" applyAlignment="1">
      <alignment horizontal="left"/>
      <protection/>
    </xf>
    <xf numFmtId="3" fontId="18" fillId="0" borderId="0" xfId="53" applyNumberFormat="1" applyFont="1" applyFill="1" applyBorder="1">
      <alignment/>
      <protection/>
    </xf>
    <xf numFmtId="0" fontId="21" fillId="0" borderId="11" xfId="53" applyFont="1" applyFill="1" applyBorder="1" applyAlignment="1">
      <alignment horizontal="left"/>
      <protection/>
    </xf>
    <xf numFmtId="0" fontId="18" fillId="0" borderId="11" xfId="53" applyFont="1" applyFill="1" applyBorder="1" applyAlignment="1">
      <alignment horizontal="left"/>
      <protection/>
    </xf>
    <xf numFmtId="0" fontId="21" fillId="0" borderId="11" xfId="53" applyFont="1" applyFill="1" applyBorder="1" applyAlignment="1">
      <alignment horizontal="center"/>
      <protection/>
    </xf>
    <xf numFmtId="3" fontId="18" fillId="0" borderId="11" xfId="53" applyNumberFormat="1" applyFont="1" applyFill="1" applyBorder="1">
      <alignment/>
      <protection/>
    </xf>
    <xf numFmtId="3" fontId="21" fillId="0" borderId="0" xfId="53" applyNumberFormat="1" applyFont="1" applyFill="1" applyBorder="1">
      <alignment/>
      <protection/>
    </xf>
    <xf numFmtId="0" fontId="23" fillId="0" borderId="11" xfId="53" applyFont="1" applyFill="1" applyBorder="1" applyAlignment="1">
      <alignment horizontal="left"/>
      <protection/>
    </xf>
    <xf numFmtId="0" fontId="24" fillId="0" borderId="11" xfId="53" applyFont="1" applyFill="1" applyBorder="1" applyAlignment="1">
      <alignment horizontal="left"/>
      <protection/>
    </xf>
    <xf numFmtId="0" fontId="25" fillId="0" borderId="11" xfId="53" applyFont="1" applyFill="1" applyBorder="1">
      <alignment/>
      <protection/>
    </xf>
    <xf numFmtId="0" fontId="23" fillId="0" borderId="11" xfId="53" applyFont="1" applyFill="1" applyBorder="1" applyAlignment="1">
      <alignment horizontal="center"/>
      <protection/>
    </xf>
    <xf numFmtId="3" fontId="24" fillId="0" borderId="11" xfId="53" applyNumberFormat="1" applyFont="1" applyFill="1" applyBorder="1">
      <alignment/>
      <protection/>
    </xf>
    <xf numFmtId="0" fontId="23" fillId="0" borderId="0" xfId="53" applyFont="1" applyFill="1" applyAlignment="1">
      <alignment horizontal="left"/>
      <protection/>
    </xf>
    <xf numFmtId="0" fontId="24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3" fontId="23" fillId="0" borderId="0" xfId="53" applyNumberFormat="1" applyFont="1" applyFill="1" applyBorder="1">
      <alignment/>
      <protection/>
    </xf>
    <xf numFmtId="0" fontId="24" fillId="0" borderId="0" xfId="53" applyFont="1" applyFill="1" applyAlignment="1">
      <alignment horizontal="right"/>
      <protection/>
    </xf>
    <xf numFmtId="0" fontId="23" fillId="0" borderId="0" xfId="53" applyFont="1" applyFill="1">
      <alignment/>
      <protection/>
    </xf>
    <xf numFmtId="3" fontId="23" fillId="0" borderId="0" xfId="53" applyNumberFormat="1" applyFont="1" applyFill="1">
      <alignment/>
      <protection/>
    </xf>
    <xf numFmtId="3" fontId="24" fillId="0" borderId="0" xfId="53" applyNumberFormat="1" applyFont="1" applyFill="1">
      <alignment/>
      <protection/>
    </xf>
    <xf numFmtId="0" fontId="24" fillId="0" borderId="0" xfId="53" applyFont="1" applyFill="1" applyBorder="1" applyAlignment="1">
      <alignment horizontal="right"/>
      <protection/>
    </xf>
    <xf numFmtId="0" fontId="24" fillId="0" borderId="0" xfId="53" applyFont="1" applyFill="1" applyBorder="1">
      <alignment/>
      <protection/>
    </xf>
    <xf numFmtId="0" fontId="23" fillId="0" borderId="0" xfId="53" applyFont="1" applyFill="1" applyBorder="1" applyAlignment="1">
      <alignment horizontal="center"/>
      <protection/>
    </xf>
    <xf numFmtId="3" fontId="24" fillId="0" borderId="0" xfId="53" applyNumberFormat="1" applyFont="1" applyFill="1" applyBorder="1">
      <alignment/>
      <protection/>
    </xf>
    <xf numFmtId="0" fontId="24" fillId="0" borderId="11" xfId="53" applyFont="1" applyFill="1" applyBorder="1" applyAlignment="1">
      <alignment horizontal="right"/>
      <protection/>
    </xf>
    <xf numFmtId="14" fontId="24" fillId="0" borderId="11" xfId="0" applyNumberFormat="1" applyFont="1" applyFill="1" applyBorder="1" applyAlignment="1">
      <alignment horizontal="left"/>
    </xf>
    <xf numFmtId="0" fontId="24" fillId="0" borderId="11" xfId="53" applyFont="1" applyFill="1" applyBorder="1">
      <alignment/>
      <protection/>
    </xf>
    <xf numFmtId="0" fontId="24" fillId="0" borderId="0" xfId="53" applyFont="1" applyFill="1" applyAlignment="1">
      <alignment/>
      <protection/>
    </xf>
    <xf numFmtId="0" fontId="21" fillId="0" borderId="0" xfId="53" applyFont="1" applyFill="1" applyAlignment="1">
      <alignment horizontal="center"/>
      <protection/>
    </xf>
    <xf numFmtId="0" fontId="23" fillId="0" borderId="0" xfId="53" applyFont="1" applyFill="1" applyBorder="1">
      <alignment/>
      <protection/>
    </xf>
    <xf numFmtId="0" fontId="23" fillId="0" borderId="11" xfId="53" applyFont="1" applyFill="1" applyBorder="1">
      <alignment/>
      <protection/>
    </xf>
    <xf numFmtId="3" fontId="23" fillId="0" borderId="11" xfId="53" applyNumberFormat="1" applyFont="1" applyFill="1" applyBorder="1">
      <alignment/>
      <protection/>
    </xf>
    <xf numFmtId="0" fontId="23" fillId="0" borderId="0" xfId="53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 horizontal="left"/>
      <protection/>
    </xf>
    <xf numFmtId="0" fontId="24" fillId="0" borderId="0" xfId="0" applyFont="1" applyFill="1" applyAlignment="1">
      <alignment/>
    </xf>
    <xf numFmtId="4" fontId="26" fillId="0" borderId="0" xfId="0" applyNumberFormat="1" applyFont="1" applyFill="1" applyBorder="1" applyAlignment="1">
      <alignment/>
    </xf>
    <xf numFmtId="0" fontId="18" fillId="0" borderId="10" xfId="53" applyFont="1" applyFill="1" applyBorder="1" applyAlignment="1">
      <alignment horizontal="right"/>
      <protection/>
    </xf>
    <xf numFmtId="3" fontId="18" fillId="0" borderId="10" xfId="53" applyNumberFormat="1" applyFont="1" applyFill="1" applyBorder="1">
      <alignment/>
      <protection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48" applyAlignment="1" applyProtection="1">
      <alignment wrapText="1"/>
      <protection/>
    </xf>
    <xf numFmtId="3" fontId="0" fillId="0" borderId="0" xfId="0" applyNumberFormat="1" applyAlignment="1">
      <alignment wrapText="1"/>
    </xf>
    <xf numFmtId="0" fontId="39" fillId="0" borderId="0" xfId="48" applyAlignment="1" applyProtection="1">
      <alignment/>
      <protection/>
    </xf>
    <xf numFmtId="0" fontId="21" fillId="0" borderId="0" xfId="53" applyFont="1" applyFill="1" applyBorder="1" applyAlignment="1">
      <alignment horizontal="left"/>
      <protection/>
    </xf>
    <xf numFmtId="0" fontId="22" fillId="0" borderId="0" xfId="60" applyFont="1" applyFill="1" applyAlignment="1" applyProtection="1">
      <alignment horizontal="left"/>
      <protection/>
    </xf>
    <xf numFmtId="0" fontId="49" fillId="0" borderId="0" xfId="53" applyFont="1" applyFill="1" applyAlignment="1">
      <alignment horizontal="right"/>
      <protection/>
    </xf>
    <xf numFmtId="3" fontId="49" fillId="0" borderId="0" xfId="53" applyNumberFormat="1" applyFont="1" applyFill="1" applyBorder="1" applyAlignment="1">
      <alignment horizontal="right"/>
      <protection/>
    </xf>
    <xf numFmtId="3" fontId="49" fillId="0" borderId="11" xfId="53" applyNumberFormat="1" applyFont="1" applyFill="1" applyBorder="1" applyAlignment="1">
      <alignment horizontal="right"/>
      <protection/>
    </xf>
    <xf numFmtId="3" fontId="50" fillId="0" borderId="0" xfId="53" applyNumberFormat="1" applyFont="1" applyFill="1" applyBorder="1">
      <alignment/>
      <protection/>
    </xf>
    <xf numFmtId="0" fontId="50" fillId="0" borderId="0" xfId="53" applyFont="1" applyFill="1" applyBorder="1">
      <alignment/>
      <protection/>
    </xf>
    <xf numFmtId="3" fontId="50" fillId="0" borderId="11" xfId="53" applyNumberFormat="1" applyFont="1" applyFill="1" applyBorder="1">
      <alignment/>
      <protection/>
    </xf>
    <xf numFmtId="3" fontId="49" fillId="0" borderId="0" xfId="53" applyNumberFormat="1" applyFont="1" applyFill="1" applyBorder="1">
      <alignment/>
      <protection/>
    </xf>
    <xf numFmtId="3" fontId="49" fillId="0" borderId="0" xfId="53" applyNumberFormat="1" applyFont="1" applyFill="1">
      <alignment/>
      <protection/>
    </xf>
    <xf numFmtId="3" fontId="50" fillId="0" borderId="0" xfId="53" applyNumberFormat="1" applyFont="1" applyFill="1">
      <alignment/>
      <protection/>
    </xf>
    <xf numFmtId="3" fontId="49" fillId="0" borderId="11" xfId="53" applyNumberFormat="1" applyFont="1" applyFill="1" applyBorder="1">
      <alignment/>
      <protection/>
    </xf>
    <xf numFmtId="4" fontId="51" fillId="0" borderId="0" xfId="0" applyNumberFormat="1" applyFont="1" applyFill="1" applyBorder="1" applyAlignment="1">
      <alignment/>
    </xf>
    <xf numFmtId="0" fontId="50" fillId="0" borderId="10" xfId="53" applyFont="1" applyFill="1" applyBorder="1">
      <alignment/>
      <protection/>
    </xf>
    <xf numFmtId="0" fontId="31" fillId="0" borderId="11" xfId="53" applyFont="1" applyFill="1" applyBorder="1" applyAlignment="1">
      <alignment wrapText="1"/>
      <protection/>
    </xf>
    <xf numFmtId="0" fontId="31" fillId="0" borderId="11" xfId="53" applyFont="1" applyFill="1" applyBorder="1" applyAlignment="1">
      <alignment/>
      <protection/>
    </xf>
    <xf numFmtId="0" fontId="22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14" fontId="21" fillId="0" borderId="13" xfId="53" applyNumberFormat="1" applyFont="1" applyFill="1" applyBorder="1" applyAlignment="1">
      <alignment horizontal="right"/>
      <protection/>
    </xf>
    <xf numFmtId="0" fontId="18" fillId="0" borderId="11" xfId="0" applyFont="1" applyFill="1" applyBorder="1" applyAlignment="1">
      <alignment/>
    </xf>
    <xf numFmtId="0" fontId="21" fillId="0" borderId="11" xfId="53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/>
    </xf>
    <xf numFmtId="0" fontId="21" fillId="0" borderId="0" xfId="53" applyFont="1" applyFill="1" applyBorder="1" applyAlignment="1">
      <alignment horizontal="right"/>
      <protection/>
    </xf>
    <xf numFmtId="3" fontId="52" fillId="0" borderId="0" xfId="0" applyNumberFormat="1" applyFont="1" applyBorder="1" applyAlignment="1">
      <alignment/>
    </xf>
    <xf numFmtId="3" fontId="18" fillId="34" borderId="11" xfId="53" applyNumberFormat="1" applyFont="1" applyFill="1" applyBorder="1">
      <alignment/>
      <protection/>
    </xf>
    <xf numFmtId="3" fontId="52" fillId="0" borderId="11" xfId="0" applyNumberFormat="1" applyFont="1" applyBorder="1" applyAlignment="1">
      <alignment/>
    </xf>
    <xf numFmtId="0" fontId="21" fillId="0" borderId="14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18" fillId="34" borderId="0" xfId="53" applyNumberFormat="1" applyFont="1" applyFill="1" applyBorder="1">
      <alignment/>
      <protection/>
    </xf>
    <xf numFmtId="0" fontId="21" fillId="0" borderId="11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14" fontId="49" fillId="0" borderId="13" xfId="53" applyNumberFormat="1" applyFont="1" applyFill="1" applyBorder="1" applyAlignment="1">
      <alignment horizontal="right"/>
      <protection/>
    </xf>
    <xf numFmtId="0" fontId="50" fillId="0" borderId="0" xfId="0" applyFont="1" applyFill="1" applyBorder="1" applyAlignment="1">
      <alignment/>
    </xf>
    <xf numFmtId="0" fontId="18" fillId="0" borderId="0" xfId="0" applyFont="1" applyFill="1" applyAlignment="1" quotePrefix="1">
      <alignment/>
    </xf>
    <xf numFmtId="3" fontId="50" fillId="0" borderId="0" xfId="0" applyNumberFormat="1" applyFont="1" applyFill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olgekonsolidierung 30.06.2002 20.08.200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Vorlage IFRS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2" width="2.57421875" style="0" customWidth="1"/>
    <col min="3" max="3" width="54.28125" style="0" customWidth="1"/>
    <col min="4" max="4" width="4.421875" style="0" customWidth="1"/>
    <col min="5" max="8" width="17.28125" style="0" customWidth="1"/>
  </cols>
  <sheetData>
    <row r="1" spans="1:8" ht="23.25">
      <c r="A1" s="2" t="s">
        <v>0</v>
      </c>
      <c r="B1" s="1"/>
      <c r="C1" s="1"/>
      <c r="D1" s="1"/>
      <c r="E1" s="3"/>
      <c r="F1" s="1"/>
      <c r="G1" s="1"/>
      <c r="H1" s="1"/>
    </row>
    <row r="2" spans="1:8" ht="13.5" customHeight="1">
      <c r="A2" s="2"/>
      <c r="B2" s="1"/>
      <c r="C2" s="1"/>
      <c r="D2" s="1"/>
      <c r="E2" s="3"/>
      <c r="F2" s="1"/>
      <c r="G2" s="1"/>
      <c r="H2" s="1"/>
    </row>
    <row r="3" spans="1:8" ht="18">
      <c r="A3" s="60" t="s">
        <v>24</v>
      </c>
      <c r="B3" s="1"/>
      <c r="C3" s="1"/>
      <c r="D3" s="1"/>
      <c r="E3" s="3"/>
      <c r="F3" s="1"/>
      <c r="G3" s="1"/>
      <c r="H3" s="1"/>
    </row>
    <row r="4" spans="1:12" ht="15.75" thickBot="1">
      <c r="A4" s="4"/>
      <c r="B4" s="4"/>
      <c r="C4" s="4"/>
      <c r="D4" s="5"/>
      <c r="E4" s="6"/>
      <c r="F4" s="5"/>
      <c r="G4" s="5"/>
      <c r="H4" s="5"/>
      <c r="I4" s="55"/>
      <c r="J4" s="55"/>
      <c r="K4" s="57"/>
      <c r="L4" s="55"/>
    </row>
    <row r="5" spans="1:15" ht="15">
      <c r="A5" s="7"/>
      <c r="B5" s="7"/>
      <c r="C5" s="7"/>
      <c r="D5" s="8"/>
      <c r="E5" s="9" t="s">
        <v>1</v>
      </c>
      <c r="F5" s="61" t="s">
        <v>2</v>
      </c>
      <c r="G5" s="61" t="s">
        <v>2</v>
      </c>
      <c r="H5" s="9" t="s">
        <v>2</v>
      </c>
      <c r="I5" s="55"/>
      <c r="J5" s="55"/>
      <c r="K5" s="57"/>
      <c r="L5" s="55"/>
      <c r="M5" s="54"/>
      <c r="N5" s="54"/>
      <c r="O5" s="54"/>
    </row>
    <row r="6" spans="1:15" ht="15">
      <c r="A6" s="18" t="s">
        <v>23</v>
      </c>
      <c r="B6" s="12"/>
      <c r="C6" s="12"/>
      <c r="D6" s="13"/>
      <c r="E6" s="14"/>
      <c r="F6" s="63" t="s">
        <v>3</v>
      </c>
      <c r="G6" s="63" t="s">
        <v>4</v>
      </c>
      <c r="H6" s="14" t="s">
        <v>5</v>
      </c>
      <c r="I6" s="55"/>
      <c r="J6" s="55"/>
      <c r="K6" s="57"/>
      <c r="L6" s="55"/>
      <c r="M6" s="57"/>
      <c r="N6" s="55"/>
      <c r="O6" s="57"/>
    </row>
    <row r="7" spans="1:15" ht="7.5" customHeight="1">
      <c r="A7" s="59"/>
      <c r="B7" s="7"/>
      <c r="C7" s="7"/>
      <c r="D7" s="8"/>
      <c r="E7" s="9"/>
      <c r="F7" s="62"/>
      <c r="G7" s="62"/>
      <c r="H7" s="9"/>
      <c r="I7" s="55"/>
      <c r="J7" s="55"/>
      <c r="K7" s="57"/>
      <c r="L7" s="55"/>
      <c r="M7" s="57"/>
      <c r="N7" s="55"/>
      <c r="O7" s="57"/>
    </row>
    <row r="8" spans="1:15" ht="15">
      <c r="A8" s="15"/>
      <c r="B8" s="16" t="s">
        <v>6</v>
      </c>
      <c r="C8" s="7"/>
      <c r="D8" s="11"/>
      <c r="E8" s="95"/>
      <c r="F8" s="64">
        <v>44398</v>
      </c>
      <c r="G8" s="64"/>
      <c r="H8" s="17">
        <f>+F8+G8</f>
        <v>44398</v>
      </c>
      <c r="I8" s="55"/>
      <c r="J8" s="55"/>
      <c r="K8" s="57"/>
      <c r="L8" s="55"/>
      <c r="M8" s="57"/>
      <c r="N8" s="55"/>
      <c r="O8" s="57"/>
    </row>
    <row r="9" spans="1:15" ht="15">
      <c r="A9" s="15"/>
      <c r="B9" s="15"/>
      <c r="C9" s="7"/>
      <c r="D9" s="11"/>
      <c r="E9" s="10"/>
      <c r="F9" s="65"/>
      <c r="G9" s="65"/>
      <c r="H9" s="10"/>
      <c r="I9" s="55"/>
      <c r="J9" s="55"/>
      <c r="K9" s="57"/>
      <c r="L9" s="55"/>
      <c r="M9" s="57"/>
      <c r="N9" s="55"/>
      <c r="O9" s="57"/>
    </row>
    <row r="10" spans="1:15" ht="15">
      <c r="A10" s="15"/>
      <c r="B10" s="16" t="s">
        <v>7</v>
      </c>
      <c r="C10" s="7"/>
      <c r="D10" s="11"/>
      <c r="E10" s="95"/>
      <c r="F10" s="64">
        <v>-1741</v>
      </c>
      <c r="G10" s="64"/>
      <c r="H10" s="17">
        <f>+F10+G10</f>
        <v>-1741</v>
      </c>
      <c r="I10" s="55"/>
      <c r="J10" s="55"/>
      <c r="K10" s="57"/>
      <c r="L10" s="55"/>
      <c r="M10" s="57"/>
      <c r="N10" s="55"/>
      <c r="O10" s="57"/>
    </row>
    <row r="11" spans="1:15" ht="15">
      <c r="A11" s="15"/>
      <c r="B11" s="16"/>
      <c r="C11" s="7"/>
      <c r="D11" s="11"/>
      <c r="E11" s="17"/>
      <c r="F11" s="64"/>
      <c r="G11" s="64"/>
      <c r="H11" s="17"/>
      <c r="I11" s="55"/>
      <c r="J11" s="55"/>
      <c r="K11" s="57"/>
      <c r="L11" s="55"/>
      <c r="M11" s="55"/>
      <c r="N11" s="55"/>
      <c r="O11" s="55"/>
    </row>
    <row r="12" spans="1:15" ht="15">
      <c r="A12" s="18"/>
      <c r="B12" s="19" t="s">
        <v>8</v>
      </c>
      <c r="C12" s="12"/>
      <c r="D12" s="20"/>
      <c r="E12" s="90"/>
      <c r="F12" s="66">
        <v>-2513</v>
      </c>
      <c r="G12" s="66"/>
      <c r="H12" s="21">
        <f>+F12+G12</f>
        <v>-2513</v>
      </c>
      <c r="I12" s="55"/>
      <c r="J12" s="55"/>
      <c r="K12" s="57"/>
      <c r="L12" s="55"/>
      <c r="M12" s="57"/>
      <c r="N12" s="55"/>
      <c r="O12" s="57"/>
    </row>
    <row r="13" spans="1:15" ht="15">
      <c r="A13" s="15" t="s">
        <v>9</v>
      </c>
      <c r="B13" s="16"/>
      <c r="C13" s="7"/>
      <c r="D13" s="11"/>
      <c r="E13" s="22">
        <f>SUM(E8:E12)</f>
        <v>0</v>
      </c>
      <c r="F13" s="67">
        <f>SUM(F8:F12)</f>
        <v>40144</v>
      </c>
      <c r="G13" s="67">
        <f>SUM(G8:G12)</f>
        <v>0</v>
      </c>
      <c r="H13" s="22">
        <f>SUM(H8:H12)</f>
        <v>40144</v>
      </c>
      <c r="I13" s="55"/>
      <c r="J13" s="55"/>
      <c r="K13" s="57"/>
      <c r="L13" s="55"/>
      <c r="M13" s="57"/>
      <c r="N13" s="55"/>
      <c r="O13" s="57"/>
    </row>
    <row r="14" spans="1:15" ht="15">
      <c r="A14" s="15"/>
      <c r="B14" s="15"/>
      <c r="C14" s="7"/>
      <c r="D14" s="11"/>
      <c r="E14" s="10"/>
      <c r="F14" s="65"/>
      <c r="G14" s="65"/>
      <c r="H14" s="10"/>
      <c r="J14" s="55"/>
      <c r="K14" s="56"/>
      <c r="L14" s="57"/>
      <c r="M14" s="57"/>
      <c r="N14" s="55"/>
      <c r="O14" s="57"/>
    </row>
    <row r="15" spans="1:15" ht="15">
      <c r="A15" s="15"/>
      <c r="B15" s="16" t="s">
        <v>10</v>
      </c>
      <c r="C15" s="7"/>
      <c r="D15" s="11"/>
      <c r="E15" s="95"/>
      <c r="F15" s="64">
        <v>79</v>
      </c>
      <c r="G15" s="64"/>
      <c r="H15" s="17">
        <f>+F15+G15</f>
        <v>79</v>
      </c>
      <c r="J15" s="55"/>
      <c r="K15" s="55"/>
      <c r="L15" s="55"/>
      <c r="M15" s="57"/>
      <c r="N15" s="55"/>
      <c r="O15" s="57"/>
    </row>
    <row r="16" spans="1:15" ht="15">
      <c r="A16" s="15"/>
      <c r="B16" s="16"/>
      <c r="C16" s="7"/>
      <c r="D16" s="11"/>
      <c r="E16" s="17"/>
      <c r="F16" s="64"/>
      <c r="G16" s="64"/>
      <c r="H16" s="17"/>
      <c r="J16" s="55"/>
      <c r="K16" s="55"/>
      <c r="L16" s="57"/>
      <c r="M16" s="57"/>
      <c r="N16" s="55"/>
      <c r="O16" s="57"/>
    </row>
    <row r="17" spans="1:15" ht="15">
      <c r="A17" s="23"/>
      <c r="B17" s="24" t="s">
        <v>11</v>
      </c>
      <c r="C17" s="25"/>
      <c r="D17" s="26"/>
      <c r="E17" s="90"/>
      <c r="F17" s="66">
        <v>-1581</v>
      </c>
      <c r="G17" s="66"/>
      <c r="H17" s="27">
        <f>+F17+G17</f>
        <v>-1581</v>
      </c>
      <c r="J17" s="55"/>
      <c r="K17" s="56"/>
      <c r="L17" s="55"/>
      <c r="M17" s="55"/>
      <c r="N17" s="55"/>
      <c r="O17" s="55"/>
    </row>
    <row r="18" spans="1:15" ht="15">
      <c r="A18" s="28" t="s">
        <v>12</v>
      </c>
      <c r="B18" s="29"/>
      <c r="C18" s="29"/>
      <c r="D18" s="30"/>
      <c r="E18" s="31">
        <f>+E13+E15+E17</f>
        <v>0</v>
      </c>
      <c r="F18" s="67">
        <f>+F13+F15+F17</f>
        <v>38642</v>
      </c>
      <c r="G18" s="67">
        <f>+G13+G15+G17</f>
        <v>0</v>
      </c>
      <c r="H18" s="31">
        <f>+H13+H15+H17</f>
        <v>38642</v>
      </c>
      <c r="J18" s="55"/>
      <c r="K18" s="56"/>
      <c r="L18" s="57"/>
      <c r="M18" s="57"/>
      <c r="N18" s="55"/>
      <c r="O18" s="57"/>
    </row>
    <row r="19" spans="1:15" ht="15">
      <c r="A19" s="32"/>
      <c r="B19" s="33"/>
      <c r="C19" s="29"/>
      <c r="D19" s="30"/>
      <c r="E19" s="34"/>
      <c r="F19" s="68"/>
      <c r="G19" s="68"/>
      <c r="H19" s="34"/>
      <c r="J19" s="55"/>
      <c r="K19" s="55"/>
      <c r="L19" s="57"/>
      <c r="M19" s="57"/>
      <c r="N19" s="55"/>
      <c r="O19" s="57"/>
    </row>
    <row r="20" spans="1:15" ht="15">
      <c r="A20" s="32"/>
      <c r="B20" s="29" t="s">
        <v>13</v>
      </c>
      <c r="C20" s="29"/>
      <c r="D20" s="30"/>
      <c r="E20" s="95"/>
      <c r="F20" s="69">
        <v>86</v>
      </c>
      <c r="G20" s="69"/>
      <c r="H20" s="35">
        <f>+F20+G20</f>
        <v>86</v>
      </c>
      <c r="J20" s="55"/>
      <c r="K20" s="55"/>
      <c r="L20" s="55"/>
      <c r="M20" s="55"/>
      <c r="N20" s="55"/>
      <c r="O20" s="55"/>
    </row>
    <row r="21" spans="1:15" ht="15">
      <c r="A21" s="36"/>
      <c r="B21" s="37" t="s">
        <v>14</v>
      </c>
      <c r="C21" s="37"/>
      <c r="D21" s="38"/>
      <c r="E21" s="95"/>
      <c r="F21" s="64">
        <v>-15325</v>
      </c>
      <c r="G21" s="64"/>
      <c r="H21" s="39">
        <f>+F21+G21</f>
        <v>-15325</v>
      </c>
      <c r="J21" s="55"/>
      <c r="K21" s="56"/>
      <c r="L21" s="57"/>
      <c r="M21" s="57"/>
      <c r="N21" s="55"/>
      <c r="O21" s="57"/>
    </row>
    <row r="22" spans="1:15" ht="15">
      <c r="A22" s="40"/>
      <c r="B22" s="41" t="s">
        <v>15</v>
      </c>
      <c r="C22" s="42"/>
      <c r="D22" s="20"/>
      <c r="E22" s="90"/>
      <c r="F22" s="66">
        <v>-3903</v>
      </c>
      <c r="G22" s="66"/>
      <c r="H22" s="27">
        <f>+F22+G22</f>
        <v>-3903</v>
      </c>
      <c r="J22" s="55"/>
      <c r="K22" s="55"/>
      <c r="L22" s="55"/>
      <c r="M22" s="55"/>
      <c r="N22" s="55"/>
      <c r="O22" s="55"/>
    </row>
    <row r="23" spans="1:15" ht="15">
      <c r="A23" s="28" t="s">
        <v>16</v>
      </c>
      <c r="B23" s="43"/>
      <c r="C23" s="29"/>
      <c r="D23" s="44"/>
      <c r="E23" s="34">
        <f>SUM(E20:E22)</f>
        <v>0</v>
      </c>
      <c r="F23" s="68">
        <f>SUM(F20:F22)</f>
        <v>-19142</v>
      </c>
      <c r="G23" s="68">
        <f>SUM(G20:G22)</f>
        <v>0</v>
      </c>
      <c r="H23" s="34">
        <f>SUM(H20:H22)</f>
        <v>-19142</v>
      </c>
      <c r="J23" s="55"/>
      <c r="K23" s="55"/>
      <c r="L23" s="57"/>
      <c r="M23" s="57"/>
      <c r="N23" s="55"/>
      <c r="O23" s="57"/>
    </row>
    <row r="24" spans="1:15" ht="15">
      <c r="A24" s="28"/>
      <c r="B24" s="43"/>
      <c r="C24" s="29"/>
      <c r="D24" s="44"/>
      <c r="E24" s="34"/>
      <c r="F24" s="68"/>
      <c r="G24" s="68"/>
      <c r="H24" s="34"/>
      <c r="J24" s="55"/>
      <c r="K24" s="56"/>
      <c r="L24" s="57"/>
      <c r="M24" s="57"/>
      <c r="N24" s="57"/>
      <c r="O24" s="57"/>
    </row>
    <row r="25" spans="1:15" ht="15">
      <c r="A25" s="45" t="s">
        <v>17</v>
      </c>
      <c r="B25" s="45"/>
      <c r="C25" s="37"/>
      <c r="D25" s="11"/>
      <c r="E25" s="95"/>
      <c r="F25" s="67">
        <v>-396</v>
      </c>
      <c r="G25" s="67">
        <v>69</v>
      </c>
      <c r="H25" s="31">
        <f>+F25+G25</f>
        <v>-327</v>
      </c>
      <c r="J25" s="55"/>
      <c r="K25" s="55"/>
      <c r="L25" s="55"/>
      <c r="M25" s="55"/>
      <c r="N25" s="55"/>
      <c r="O25" s="55"/>
    </row>
    <row r="26" spans="1:15" ht="36.75" customHeight="1">
      <c r="A26" s="46"/>
      <c r="B26" s="73" t="s">
        <v>25</v>
      </c>
      <c r="C26" s="74"/>
      <c r="D26" s="20"/>
      <c r="E26" s="47"/>
      <c r="F26" s="70"/>
      <c r="G26" s="70"/>
      <c r="H26" s="47"/>
      <c r="J26" s="55"/>
      <c r="K26" s="55"/>
      <c r="L26" s="57"/>
      <c r="M26" s="57"/>
      <c r="N26" s="57"/>
      <c r="O26" s="57"/>
    </row>
    <row r="27" spans="1:15" ht="15">
      <c r="A27" s="45"/>
      <c r="B27" s="45"/>
      <c r="C27" s="37"/>
      <c r="D27" s="11"/>
      <c r="E27" s="31"/>
      <c r="F27" s="67"/>
      <c r="G27" s="67"/>
      <c r="H27" s="31"/>
      <c r="J27" s="55"/>
      <c r="K27" s="56"/>
      <c r="L27" s="55"/>
      <c r="M27" s="55"/>
      <c r="N27" s="55"/>
      <c r="O27" s="55"/>
    </row>
    <row r="28" spans="1:15" ht="15">
      <c r="A28" s="48" t="s">
        <v>18</v>
      </c>
      <c r="B28" s="37"/>
      <c r="C28" s="37"/>
      <c r="D28" s="11"/>
      <c r="E28" s="31">
        <f>E18+E23+E25</f>
        <v>0</v>
      </c>
      <c r="F28" s="67">
        <f>F18+F23+F25</f>
        <v>19104</v>
      </c>
      <c r="G28" s="67">
        <f>G18+G23+G25</f>
        <v>69</v>
      </c>
      <c r="H28" s="31">
        <f>H18+H23+H25</f>
        <v>19173</v>
      </c>
      <c r="J28" s="55"/>
      <c r="K28" s="56"/>
      <c r="L28" s="55"/>
      <c r="M28" s="55"/>
      <c r="N28" s="55"/>
      <c r="O28" s="55"/>
    </row>
    <row r="29" spans="1:8" ht="15">
      <c r="A29" s="48"/>
      <c r="B29" s="37"/>
      <c r="C29" s="37"/>
      <c r="D29" s="11"/>
      <c r="E29" s="39"/>
      <c r="F29" s="64"/>
      <c r="G29" s="64"/>
      <c r="H29" s="39"/>
    </row>
    <row r="30" spans="1:10" ht="15">
      <c r="A30" s="49"/>
      <c r="B30" s="37" t="s">
        <v>19</v>
      </c>
      <c r="C30" s="37"/>
      <c r="D30" s="11"/>
      <c r="E30" s="95"/>
      <c r="F30" s="64">
        <v>-3148</v>
      </c>
      <c r="G30" s="64">
        <f>-2573-69</f>
        <v>-2642</v>
      </c>
      <c r="H30" s="39">
        <f>+F30+G30</f>
        <v>-5790</v>
      </c>
      <c r="J30" s="58"/>
    </row>
    <row r="31" spans="1:8" ht="15">
      <c r="A31" s="28" t="s">
        <v>20</v>
      </c>
      <c r="B31" s="29"/>
      <c r="C31" s="29"/>
      <c r="D31" s="44"/>
      <c r="E31" s="34">
        <f>+E28+E30</f>
        <v>0</v>
      </c>
      <c r="F31" s="68">
        <f>+F28+F30</f>
        <v>15956</v>
      </c>
      <c r="G31" s="68">
        <f>+G28+G30</f>
        <v>-2573</v>
      </c>
      <c r="H31" s="34">
        <f>+H28+H30</f>
        <v>13383</v>
      </c>
    </row>
    <row r="32" spans="1:10" ht="15">
      <c r="A32" s="28"/>
      <c r="B32" s="29"/>
      <c r="C32" s="29"/>
      <c r="D32" s="44"/>
      <c r="E32" s="34"/>
      <c r="F32" s="68"/>
      <c r="G32" s="68"/>
      <c r="H32" s="34"/>
      <c r="J32" s="58"/>
    </row>
    <row r="33" spans="1:8" ht="15">
      <c r="A33" s="28"/>
      <c r="B33" s="50" t="s">
        <v>22</v>
      </c>
      <c r="C33" s="29"/>
      <c r="D33" s="44"/>
      <c r="E33" s="51">
        <f>+E31/51631.4</f>
        <v>0</v>
      </c>
      <c r="F33" s="71">
        <f>+F31/51631.4</f>
        <v>0.3090367489550932</v>
      </c>
      <c r="G33" s="71">
        <f>+G31/51631.4</f>
        <v>-0.04983401573461111</v>
      </c>
      <c r="H33" s="51">
        <f>+H31/51631.4</f>
        <v>0.2592027332204821</v>
      </c>
    </row>
    <row r="34" spans="1:8" ht="15">
      <c r="A34" s="28"/>
      <c r="B34" s="50" t="s">
        <v>21</v>
      </c>
      <c r="C34" s="29"/>
      <c r="D34" s="44"/>
      <c r="E34" s="51">
        <f>+E31/51631.4</f>
        <v>0</v>
      </c>
      <c r="F34" s="71">
        <f>+F31/51631.4</f>
        <v>0.3090367489550932</v>
      </c>
      <c r="G34" s="71">
        <f>+G31/51631.4</f>
        <v>-0.04983401573461111</v>
      </c>
      <c r="H34" s="51">
        <f>+H31/51631.4</f>
        <v>0.2592027332204821</v>
      </c>
    </row>
    <row r="35" spans="1:8" ht="6.75" customHeight="1" thickBot="1">
      <c r="A35" s="52"/>
      <c r="B35" s="5"/>
      <c r="C35" s="5"/>
      <c r="D35" s="5"/>
      <c r="E35" s="53"/>
      <c r="F35" s="72"/>
      <c r="G35" s="72"/>
      <c r="H35" s="53"/>
    </row>
    <row r="37" ht="15.75" thickBot="1"/>
    <row r="38" spans="1:8" ht="18">
      <c r="A38" s="75" t="s">
        <v>26</v>
      </c>
      <c r="B38" s="76"/>
      <c r="C38" s="76"/>
      <c r="D38" s="76"/>
      <c r="E38" s="77"/>
      <c r="F38" s="77"/>
      <c r="G38" s="77"/>
      <c r="H38" s="77"/>
    </row>
    <row r="39" spans="1:8" ht="7.5" customHeight="1">
      <c r="A39" s="78"/>
      <c r="B39" s="78"/>
      <c r="C39" s="78"/>
      <c r="D39" s="78"/>
      <c r="E39" s="79"/>
      <c r="F39" s="79"/>
      <c r="G39" s="79"/>
      <c r="H39" s="79"/>
    </row>
    <row r="40" spans="1:8" ht="15.75" thickBot="1">
      <c r="A40" s="80" t="s">
        <v>27</v>
      </c>
      <c r="B40" s="80"/>
      <c r="C40" s="80"/>
      <c r="D40" s="80"/>
      <c r="E40" s="81">
        <v>51631400</v>
      </c>
      <c r="F40" s="81"/>
      <c r="G40" s="81"/>
      <c r="H40" s="81">
        <v>51631400</v>
      </c>
    </row>
    <row r="41" spans="1:5" ht="15">
      <c r="A41" s="82"/>
      <c r="B41" s="82"/>
      <c r="C41" s="82"/>
      <c r="D41" s="82"/>
      <c r="E41" s="82"/>
    </row>
    <row r="42" spans="1:5" ht="15.75" thickBot="1">
      <c r="A42" s="82"/>
      <c r="B42" s="82"/>
      <c r="C42" s="82"/>
      <c r="D42" s="82"/>
      <c r="E42" s="82"/>
    </row>
    <row r="43" spans="1:8" ht="18">
      <c r="A43" s="97" t="s">
        <v>28</v>
      </c>
      <c r="B43" s="83"/>
      <c r="C43" s="83"/>
      <c r="D43" s="83"/>
      <c r="E43" s="84" t="s">
        <v>1</v>
      </c>
      <c r="F43" s="98" t="s">
        <v>2</v>
      </c>
      <c r="G43" s="98" t="s">
        <v>2</v>
      </c>
      <c r="H43" s="84" t="s">
        <v>2</v>
      </c>
    </row>
    <row r="44" spans="1:8" ht="15">
      <c r="A44" s="96" t="s">
        <v>23</v>
      </c>
      <c r="B44" s="85"/>
      <c r="C44" s="85"/>
      <c r="D44" s="85"/>
      <c r="E44" s="86"/>
      <c r="F44" s="63" t="s">
        <v>3</v>
      </c>
      <c r="G44" s="63" t="s">
        <v>4</v>
      </c>
      <c r="H44" s="14" t="s">
        <v>5</v>
      </c>
    </row>
    <row r="45" spans="1:8" ht="7.5" customHeight="1">
      <c r="A45" s="87"/>
      <c r="B45" s="78"/>
      <c r="C45" s="78"/>
      <c r="D45" s="78"/>
      <c r="E45" s="88"/>
      <c r="F45" s="99"/>
      <c r="G45" s="99"/>
      <c r="H45" s="88"/>
    </row>
    <row r="46" spans="1:8" ht="15">
      <c r="A46" s="82" t="s">
        <v>20</v>
      </c>
      <c r="B46" s="82"/>
      <c r="C46" s="82"/>
      <c r="D46" s="82"/>
      <c r="E46" s="89">
        <f>E31</f>
        <v>0</v>
      </c>
      <c r="F46" s="89">
        <v>15956</v>
      </c>
      <c r="G46" s="89">
        <v>-2573</v>
      </c>
      <c r="H46" s="89">
        <f>+F46+G46</f>
        <v>13383</v>
      </c>
    </row>
    <row r="47" spans="1:8" ht="15">
      <c r="A47" s="82" t="s">
        <v>32</v>
      </c>
      <c r="B47" s="82"/>
      <c r="C47" s="82"/>
      <c r="D47" s="82"/>
      <c r="E47" s="89"/>
      <c r="F47" s="101"/>
      <c r="G47" s="101"/>
      <c r="H47" s="89"/>
    </row>
    <row r="48" spans="1:8" ht="15">
      <c r="A48" s="100" t="s">
        <v>33</v>
      </c>
      <c r="B48" s="82"/>
      <c r="C48" s="82"/>
      <c r="D48" s="82"/>
      <c r="E48" s="89">
        <v>0</v>
      </c>
      <c r="F48" s="101">
        <v>0</v>
      </c>
      <c r="G48" s="101">
        <v>0</v>
      </c>
      <c r="H48" s="89">
        <v>0</v>
      </c>
    </row>
    <row r="49" spans="1:8" ht="15">
      <c r="A49" s="100" t="s">
        <v>34</v>
      </c>
      <c r="B49" s="82"/>
      <c r="C49" s="82"/>
      <c r="D49" s="82"/>
      <c r="E49" s="89">
        <f>E25*-1</f>
        <v>0</v>
      </c>
      <c r="F49" s="101">
        <v>396</v>
      </c>
      <c r="G49" s="101">
        <v>-70</v>
      </c>
      <c r="H49" s="89">
        <v>326</v>
      </c>
    </row>
    <row r="50" spans="1:8" ht="15">
      <c r="A50" s="85" t="s">
        <v>29</v>
      </c>
      <c r="B50" s="85"/>
      <c r="C50" s="85"/>
      <c r="D50" s="85"/>
      <c r="E50" s="90"/>
      <c r="F50" s="102">
        <v>3213</v>
      </c>
      <c r="G50" s="102">
        <v>2035</v>
      </c>
      <c r="H50" s="91">
        <v>5248</v>
      </c>
    </row>
    <row r="51" spans="1:8" ht="15">
      <c r="A51" s="92" t="s">
        <v>30</v>
      </c>
      <c r="B51" s="93"/>
      <c r="C51" s="93"/>
      <c r="D51" s="93"/>
      <c r="E51" s="104">
        <f>SUM(E46:E50)</f>
        <v>0</v>
      </c>
      <c r="F51" s="103">
        <f>SUM(F46:F50)</f>
        <v>19565</v>
      </c>
      <c r="G51" s="103">
        <f>SUM(G46:G50)</f>
        <v>-608</v>
      </c>
      <c r="H51" s="104">
        <f>SUM(H46:H50)</f>
        <v>18957</v>
      </c>
    </row>
    <row r="52" spans="1:8" ht="15.75" thickBot="1">
      <c r="A52" s="94" t="s">
        <v>31</v>
      </c>
      <c r="B52" s="80"/>
      <c r="C52" s="80"/>
      <c r="D52" s="80"/>
      <c r="E52" s="106">
        <f>E51/E40*1000</f>
        <v>0</v>
      </c>
      <c r="F52" s="105">
        <f>F51/H40*1000</f>
        <v>0.37893607378455746</v>
      </c>
      <c r="G52" s="105">
        <f>G51/H40*1000</f>
        <v>-0.0117757798548945</v>
      </c>
      <c r="H52" s="106">
        <f>H51/H40*1000</f>
        <v>0.36716029392966293</v>
      </c>
    </row>
    <row r="53" spans="1:5" ht="15">
      <c r="A53" s="82"/>
      <c r="B53" s="82"/>
      <c r="C53" s="82"/>
      <c r="D53" s="82"/>
      <c r="E53" s="82"/>
    </row>
  </sheetData>
  <sheetProtection/>
  <mergeCells count="1">
    <mergeCell ref="B26:C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Kiss</dc:creator>
  <cp:keywords/>
  <dc:description/>
  <cp:lastModifiedBy>Patrick Kiss</cp:lastModifiedBy>
  <dcterms:created xsi:type="dcterms:W3CDTF">2012-05-07T12:09:08Z</dcterms:created>
  <dcterms:modified xsi:type="dcterms:W3CDTF">2012-05-07T13:18:40Z</dcterms:modified>
  <cp:category/>
  <cp:version/>
  <cp:contentType/>
  <cp:contentStatus/>
</cp:coreProperties>
</file>