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Aktienrückkauf\"/>
    </mc:Choice>
  </mc:AlternateContent>
  <xr:revisionPtr revIDLastSave="0" documentId="8_{49A0D62F-36CB-40FB-B2B9-749FD6CF256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" l="1"/>
  <c r="F21" i="4"/>
  <c r="E21" i="4"/>
  <c r="H18" i="4"/>
  <c r="E11" i="3"/>
  <c r="H17" i="4"/>
  <c r="H16" i="4" l="1"/>
  <c r="H15" i="4" l="1"/>
  <c r="H14" i="4"/>
  <c r="H7" i="3"/>
  <c r="H8" i="3"/>
  <c r="H9" i="3"/>
  <c r="H10" i="3"/>
  <c r="H6" i="3"/>
  <c r="H11" i="3" l="1"/>
  <c r="H13" i="4"/>
  <c r="C7" i="3" l="1"/>
  <c r="C8" i="3" s="1"/>
  <c r="C9" i="3" s="1"/>
  <c r="C10" i="3" s="1"/>
  <c r="I11" i="3"/>
  <c r="F11" i="3"/>
  <c r="H12" i="4" l="1"/>
  <c r="H10" i="4"/>
  <c r="H9" i="4"/>
  <c r="H21" i="4" s="1"/>
  <c r="G21" i="4" s="1"/>
  <c r="G8" i="3" l="1"/>
  <c r="G7" i="3"/>
  <c r="G6" i="3"/>
</calcChain>
</file>

<file path=xl/sharedStrings.xml><?xml version="1.0" encoding="utf-8"?>
<sst xmlns="http://schemas.openxmlformats.org/spreadsheetml/2006/main" count="832" uniqueCount="151">
  <si>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</si>
  <si>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</si>
  <si>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</si>
  <si>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</si>
  <si>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</si>
  <si>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</si>
  <si>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</si>
  <si>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</si>
  <si>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</si>
  <si>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</si>
  <si>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</si>
  <si>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</si>
  <si>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</si>
  <si>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</si>
  <si>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</si>
  <si>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</si>
  <si>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</si>
  <si>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</si>
  <si>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</si>
  <si>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</si>
  <si>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</si>
  <si>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</si>
  <si>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</si>
  <si>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</si>
  <si>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</si>
  <si>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</si>
  <si>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</si>
  <si>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</si>
  <si>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</si>
  <si>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</si>
  <si>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</si>
  <si>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</si>
  <si>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</si>
  <si>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</si>
  <si>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</si>
  <si>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</si>
  <si>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</si>
  <si>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</si>
  <si>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</si>
  <si>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</si>
  <si>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</si>
  <si>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</si>
  <si>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</si>
  <si>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</si>
  <si>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</si>
  <si>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</si>
  <si>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</si>
  <si>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</si>
  <si>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</si>
  <si>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</si>
  <si>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</si>
  <si>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</si>
  <si>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</si>
  <si>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Purchases of its own shares between 26/02/24 and 01/03/24</t>
  </si>
  <si>
    <t>26.02-01.03.2024</t>
  </si>
  <si>
    <t>Woche 9</t>
  </si>
  <si>
    <t>OD_7rVLBIg-00</t>
  </si>
  <si>
    <t>OD_7rVXIbB-00</t>
  </si>
  <si>
    <t>OD_7rVcLot-00</t>
  </si>
  <si>
    <t>OD_7rVhGFR-00</t>
  </si>
  <si>
    <t>OD_7rVhGFb-00</t>
  </si>
  <si>
    <t>OD_7rVhGKM-00</t>
  </si>
  <si>
    <t>OD_7rVhGKM-02</t>
  </si>
  <si>
    <t>OD_7rVhGKM-04</t>
  </si>
  <si>
    <t>OD_7rW2aEo-00</t>
  </si>
  <si>
    <t>OD_7rW5CV9-00</t>
  </si>
  <si>
    <t>OD_7rWAS12-00</t>
  </si>
  <si>
    <t>OD_7rWB5XI-00</t>
  </si>
  <si>
    <t>OD_7rWMY5L-00</t>
  </si>
  <si>
    <t>OD_7rWMY5M-00</t>
  </si>
  <si>
    <t>OD_7rWMY5b-00</t>
  </si>
  <si>
    <t>OD_7rWMY5c-00</t>
  </si>
  <si>
    <t>OD_7rWMY5p-00</t>
  </si>
  <si>
    <t>OD_7rWa12K-00</t>
  </si>
  <si>
    <t>OD_7rWdg85-02</t>
  </si>
  <si>
    <t>OD_7rajGYx-00</t>
  </si>
  <si>
    <t>OD_7rasZJV-00</t>
  </si>
  <si>
    <t>OD_7rb9CGJ-00</t>
  </si>
  <si>
    <t>OD_7rbHkhR-00</t>
  </si>
  <si>
    <t>OD_7rbQDsw-00</t>
  </si>
  <si>
    <t>OD_7rbR7ZT-00</t>
  </si>
  <si>
    <t>OD_7rbR7ZT-02</t>
  </si>
  <si>
    <t>OD_7rbR7ZU-00</t>
  </si>
  <si>
    <t>OD_7rbS8ZV-00</t>
  </si>
  <si>
    <t>OD_7rbexOt-00</t>
  </si>
  <si>
    <t>OD_7rc0WSA-00</t>
  </si>
  <si>
    <t>OD_7rc6ZK4-00</t>
  </si>
  <si>
    <t>OD_7rc6qOj-00</t>
  </si>
  <si>
    <t>OD_7rcLx18-00</t>
  </si>
  <si>
    <t>OD_7rcRBQT-02</t>
  </si>
  <si>
    <t>OD_7rgv0dq-00</t>
  </si>
  <si>
    <t>OD_7rgv0uD-00</t>
  </si>
  <si>
    <t>OD_7rgwXE5-00</t>
  </si>
  <si>
    <t>OD_7rgwXE5-02</t>
  </si>
  <si>
    <t>OD_7rgwXE6-00</t>
  </si>
  <si>
    <t>OD_7rgwXE7-00</t>
  </si>
  <si>
    <t>OD_7rgwXE7-02</t>
  </si>
  <si>
    <t>OD_7rgwXE8-00</t>
  </si>
  <si>
    <t>OD_7rgwXEC-00</t>
  </si>
  <si>
    <t>OD_7rgwXEG-00</t>
  </si>
  <si>
    <t>OD_7rgwXEH-00</t>
  </si>
  <si>
    <t>OD_7rgwXEH-02</t>
  </si>
  <si>
    <t>OD_7rgwXEH-04</t>
  </si>
  <si>
    <t>OD_7rgwXEM-00</t>
  </si>
  <si>
    <t>OD_7rh7U2D-00</t>
  </si>
  <si>
    <t>OD_7rhONF4-00</t>
  </si>
  <si>
    <t>OD_7rhmMb9-00</t>
  </si>
  <si>
    <t>OD_7ri1AQi-00</t>
  </si>
  <si>
    <t>OD_7ri9xD8-00</t>
  </si>
  <si>
    <t>OD_7riA87m-00</t>
  </si>
  <si>
    <t>OD_7rmGF2H-00</t>
  </si>
  <si>
    <t>OD_7rmGf9i-00</t>
  </si>
  <si>
    <t>OD_7rn9RmX-00</t>
  </si>
  <si>
    <t>OD_7rnLTMS-00</t>
  </si>
  <si>
    <t>OD_7rnUS4b-00</t>
  </si>
  <si>
    <t>OD_7rniI7B-00</t>
  </si>
  <si>
    <t>OD_7rniI7B-02</t>
  </si>
  <si>
    <t>OD_7rniI7B-04</t>
  </si>
  <si>
    <t>OD_7rniI7C-00</t>
  </si>
  <si>
    <t>OD_7rniI7G-00</t>
  </si>
  <si>
    <t>OD_7rnmxTc-00</t>
  </si>
  <si>
    <t>OD_7rnmxTc-02</t>
  </si>
  <si>
    <t>OD_7rnmxTd-01</t>
  </si>
  <si>
    <t>OD_7rnolUL-00</t>
  </si>
  <si>
    <t>OD_7rnolUM-00</t>
  </si>
  <si>
    <t>OD_7rnzCRd-00</t>
  </si>
  <si>
    <t>OD_7rnzoq0-00</t>
  </si>
  <si>
    <t>OD_7ro5mdX-04</t>
  </si>
  <si>
    <t>OD_7ro5mdZ-00</t>
  </si>
  <si>
    <t>OD_7rs4Qat-00</t>
  </si>
  <si>
    <t>OD_7rsh5hK-00</t>
  </si>
  <si>
    <t>OD_7rsiW9f-00</t>
  </si>
  <si>
    <t>OD_7rssJyS-00</t>
  </si>
  <si>
    <t>OD_7rssK4g-00</t>
  </si>
  <si>
    <t>OD_7rt55Lb-00</t>
  </si>
  <si>
    <t>OD_7rtSXIr-00</t>
  </si>
  <si>
    <t>OD_7rtSXYx-00</t>
  </si>
  <si>
    <t>OD_7rtSXpA-00</t>
  </si>
  <si>
    <t>OD_7rtSY5A-00</t>
  </si>
  <si>
    <t>OD_7rtSYLK-00</t>
  </si>
  <si>
    <t>OD_7rtSYc2-00</t>
  </si>
  <si>
    <t>OD_7rtSYrt-00</t>
  </si>
  <si>
    <t>OD_7rtTZpB-00</t>
  </si>
  <si>
    <t>OD_7rtZwSg-00</t>
  </si>
  <si>
    <t>OD_7rtap8I-00</t>
  </si>
  <si>
    <t>OD_7rtap8I-02</t>
  </si>
  <si>
    <t>OD_7rto2Hz-00</t>
  </si>
  <si>
    <t>OD_7rtz4EU-00</t>
  </si>
  <si>
    <t>OD_7rtz4Fe-00</t>
  </si>
  <si>
    <t>OD_7ru3CP1-00</t>
  </si>
  <si>
    <t>OD_7ru3CP1-02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</si>
</sst>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L11" sqref="L11"/>
    </sheetView>
  </sheetViews>
  <sheetFormatPr baseColWidth="10"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53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45348</v>
      </c>
      <c r="D6" s="9" t="s">
        <v>21</v>
      </c>
      <c r="E6" s="12">
        <v>3000</v>
      </c>
      <c r="F6" s="13">
        <v>18.933292999999999</v>
      </c>
      <c r="G6" s="14">
        <f>SUM(E6*F6)</f>
        <v>56799.878999999994</v>
      </c>
      <c r="H6" s="48">
        <f>ROUND(E6*F6,2)</f>
        <v>56799.88</v>
      </c>
      <c r="I6" s="33">
        <v>3.9233985723458805E-5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45349</v>
      </c>
      <c r="D7" s="9" t="s">
        <v>21</v>
      </c>
      <c r="E7" s="12">
        <v>3000</v>
      </c>
      <c r="F7" s="13">
        <v>18.99738</v>
      </c>
      <c r="G7" s="14">
        <f>SUM(E7*F7)</f>
        <v>56992.14</v>
      </c>
      <c r="H7" s="48">
        <f t="shared" ref="H7:H10" si="0">ROUND(E7*F7,2)</f>
        <v>56992.14</v>
      </c>
      <c r="I7" s="33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45350</v>
      </c>
      <c r="D8" s="9" t="s">
        <v>21</v>
      </c>
      <c r="E8" s="12">
        <v>2586</v>
      </c>
      <c r="F8" s="13">
        <v>18.878902</v>
      </c>
      <c r="G8" s="14">
        <f>SUM(E8*F8)</f>
        <v>48820.840572000001</v>
      </c>
      <c r="H8" s="48">
        <f t="shared" si="0"/>
        <v>48820.84</v>
      </c>
      <c r="I8" s="33">
        <v>3.3819695693621495E-5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45351</v>
      </c>
      <c r="D9" s="9" t="s">
        <v>21</v>
      </c>
      <c r="E9" s="12">
        <v>3000</v>
      </c>
      <c r="F9" s="13">
        <v>18.945333000000002</v>
      </c>
      <c r="G9" s="14"/>
      <c r="H9" s="48">
        <f t="shared" si="0"/>
        <v>56836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45352</v>
      </c>
      <c r="D10" s="9" t="s">
        <v>21</v>
      </c>
      <c r="E10" s="12">
        <v>3000</v>
      </c>
      <c r="F10" s="13">
        <v>18.960052999999998</v>
      </c>
      <c r="G10" s="14"/>
      <c r="H10" s="48">
        <f t="shared" si="0"/>
        <v>56880.160000000003</v>
      </c>
      <c r="I10" s="33">
        <v>3.9233985723458805E-5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14586</v>
      </c>
      <c r="F11" s="32">
        <f>SUMPRODUCT(E6:E10,F6:F10)/E11</f>
        <v>18.944811296585765</v>
      </c>
      <c r="G11" s="20"/>
      <c r="H11" s="49">
        <f>SUM(H6:H10)</f>
        <v>276329.02</v>
      </c>
      <c r="I11" s="34">
        <f>SUM(I6:I10)</f>
        <v>1.9075563858745673E-4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45348.502349537041</v>
      </c>
      <c r="F15" s="4" t="s">
        <v>21</v>
      </c>
      <c r="G15" s="4"/>
      <c r="H15" s="6">
        <v>18.940000000000001</v>
      </c>
      <c r="I15" s="4" t="s">
        <v>0</v>
      </c>
      <c r="J15" s="7">
        <v>99</v>
      </c>
      <c r="K15" s="4" t="s">
        <v>18</v>
      </c>
      <c r="L15" s="4" t="s">
        <v>56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45348.535775462966</v>
      </c>
      <c r="F16" s="4" t="s">
        <v>21</v>
      </c>
      <c r="G16" s="4"/>
      <c r="H16" s="6">
        <v>18.940000000000001</v>
      </c>
      <c r="I16" s="4" t="s">
        <v>0</v>
      </c>
      <c r="J16" s="7">
        <v>557</v>
      </c>
      <c r="K16" s="4" t="s">
        <v>18</v>
      </c>
      <c r="L16" s="4" t="s">
        <v>57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45348.549710648149</v>
      </c>
      <c r="F17" s="4" t="s">
        <v>21</v>
      </c>
      <c r="G17" s="4"/>
      <c r="H17" s="6">
        <v>18.940000000000001</v>
      </c>
      <c r="I17" s="4" t="s">
        <v>0</v>
      </c>
      <c r="J17" s="7">
        <v>76</v>
      </c>
      <c r="K17" s="4" t="s">
        <v>18</v>
      </c>
      <c r="L17" s="4" t="s">
        <v>58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45348.563263888886</v>
      </c>
      <c r="F18" s="4" t="s">
        <v>21</v>
      </c>
      <c r="G18" s="4"/>
      <c r="H18" s="6">
        <v>18.96</v>
      </c>
      <c r="I18" s="4" t="s">
        <v>0</v>
      </c>
      <c r="J18" s="7">
        <v>480</v>
      </c>
      <c r="K18" s="4" t="s">
        <v>18</v>
      </c>
      <c r="L18" s="4" t="s">
        <v>59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45348.563263888886</v>
      </c>
      <c r="F19" s="4" t="s">
        <v>21</v>
      </c>
      <c r="G19" s="4"/>
      <c r="H19" s="6">
        <v>18.96</v>
      </c>
      <c r="I19" s="4" t="s">
        <v>0</v>
      </c>
      <c r="J19" s="7">
        <v>50</v>
      </c>
      <c r="K19" s="4" t="s">
        <v>18</v>
      </c>
      <c r="L19" s="4" t="s">
        <v>60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45348.563263888886</v>
      </c>
      <c r="F20" s="4" t="s">
        <v>21</v>
      </c>
      <c r="G20" s="4"/>
      <c r="H20" s="6">
        <v>18.96</v>
      </c>
      <c r="I20" s="4" t="s">
        <v>0</v>
      </c>
      <c r="J20" s="7">
        <v>26</v>
      </c>
      <c r="K20" s="4" t="s">
        <v>18</v>
      </c>
      <c r="L20" s="4" t="s">
        <v>61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45348.563263888886</v>
      </c>
      <c r="F21" s="4" t="s">
        <v>21</v>
      </c>
      <c r="G21" s="4"/>
      <c r="H21" s="6">
        <v>18.96</v>
      </c>
      <c r="I21" s="4" t="s">
        <v>0</v>
      </c>
      <c r="J21" s="7">
        <v>11</v>
      </c>
      <c r="K21" s="4" t="s">
        <v>18</v>
      </c>
      <c r="L21" s="4" t="s">
        <v>62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45348.563263888886</v>
      </c>
      <c r="F22" s="4" t="s">
        <v>21</v>
      </c>
      <c r="G22" s="4"/>
      <c r="H22" s="6">
        <v>18.96</v>
      </c>
      <c r="I22" s="4" t="s">
        <v>0</v>
      </c>
      <c r="J22" s="7">
        <v>484</v>
      </c>
      <c r="K22" s="4" t="s">
        <v>18</v>
      </c>
      <c r="L22" s="4" t="s">
        <v>63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45348.622071759259</v>
      </c>
      <c r="F23" s="4" t="s">
        <v>21</v>
      </c>
      <c r="G23" s="4"/>
      <c r="H23" s="6">
        <v>18.940000000000001</v>
      </c>
      <c r="I23" s="4" t="s">
        <v>0</v>
      </c>
      <c r="J23" s="7">
        <v>1</v>
      </c>
      <c r="K23" s="4" t="s">
        <v>18</v>
      </c>
      <c r="L23" s="4" t="s">
        <v>64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45348.629293981481</v>
      </c>
      <c r="F24" s="4" t="s">
        <v>21</v>
      </c>
      <c r="G24" s="4"/>
      <c r="H24" s="6">
        <v>18.88</v>
      </c>
      <c r="I24" s="4" t="s">
        <v>0</v>
      </c>
      <c r="J24" s="7">
        <v>24</v>
      </c>
      <c r="K24" s="4" t="s">
        <v>18</v>
      </c>
      <c r="L24" s="4" t="s">
        <v>65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45348.643773148149</v>
      </c>
      <c r="F25" s="4" t="s">
        <v>21</v>
      </c>
      <c r="G25" s="4"/>
      <c r="H25" s="6">
        <v>18.88</v>
      </c>
      <c r="I25" s="4" t="s">
        <v>0</v>
      </c>
      <c r="J25" s="7">
        <v>5</v>
      </c>
      <c r="K25" s="4" t="s">
        <v>18</v>
      </c>
      <c r="L25" s="4" t="s">
        <v>66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45348.645532407405</v>
      </c>
      <c r="F26" s="4" t="s">
        <v>21</v>
      </c>
      <c r="G26" s="4"/>
      <c r="H26" s="6">
        <v>18.88</v>
      </c>
      <c r="I26" s="4" t="s">
        <v>0</v>
      </c>
      <c r="J26" s="7">
        <v>279</v>
      </c>
      <c r="K26" s="4" t="s">
        <v>18</v>
      </c>
      <c r="L26" s="4" t="s">
        <v>67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45348.677152777775</v>
      </c>
      <c r="F27" s="4" t="s">
        <v>21</v>
      </c>
      <c r="G27" s="4"/>
      <c r="H27" s="6">
        <v>18.940000000000001</v>
      </c>
      <c r="I27" s="4" t="s">
        <v>0</v>
      </c>
      <c r="J27" s="7">
        <v>280</v>
      </c>
      <c r="K27" s="4" t="s">
        <v>18</v>
      </c>
      <c r="L27" s="4" t="s">
        <v>68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45348.677152777775</v>
      </c>
      <c r="F28" s="4" t="s">
        <v>21</v>
      </c>
      <c r="G28" s="4"/>
      <c r="H28" s="6">
        <v>18.940000000000001</v>
      </c>
      <c r="I28" s="4" t="s">
        <v>0</v>
      </c>
      <c r="J28" s="7">
        <v>5</v>
      </c>
      <c r="K28" s="4" t="s">
        <v>18</v>
      </c>
      <c r="L28" s="4" t="s">
        <v>69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45348.677152777775</v>
      </c>
      <c r="F29" s="4" t="s">
        <v>21</v>
      </c>
      <c r="G29" s="4"/>
      <c r="H29" s="6">
        <v>18.940000000000001</v>
      </c>
      <c r="I29" s="4" t="s">
        <v>0</v>
      </c>
      <c r="J29" s="7">
        <v>16</v>
      </c>
      <c r="K29" s="4" t="s">
        <v>18</v>
      </c>
      <c r="L29" s="4" t="s">
        <v>70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45348.677152777775</v>
      </c>
      <c r="F30" s="4" t="s">
        <v>21</v>
      </c>
      <c r="G30" s="4"/>
      <c r="H30" s="6">
        <v>18.940000000000001</v>
      </c>
      <c r="I30" s="4" t="s">
        <v>0</v>
      </c>
      <c r="J30" s="7">
        <v>1</v>
      </c>
      <c r="K30" s="4" t="s">
        <v>18</v>
      </c>
      <c r="L30" s="4" t="s">
        <v>71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45348.677152777775</v>
      </c>
      <c r="F31" s="4" t="s">
        <v>21</v>
      </c>
      <c r="G31" s="4"/>
      <c r="H31" s="6">
        <v>18.940000000000001</v>
      </c>
      <c r="I31" s="4" t="s">
        <v>0</v>
      </c>
      <c r="J31" s="7">
        <v>89</v>
      </c>
      <c r="K31" s="4" t="s">
        <v>18</v>
      </c>
      <c r="L31" s="4" t="s">
        <v>72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45348.71429398148</v>
      </c>
      <c r="F32" s="4" t="s">
        <v>21</v>
      </c>
      <c r="G32" s="4"/>
      <c r="H32" s="6">
        <v>18.88</v>
      </c>
      <c r="I32" s="4" t="s">
        <v>0</v>
      </c>
      <c r="J32" s="7">
        <v>308</v>
      </c>
      <c r="K32" s="4" t="s">
        <v>18</v>
      </c>
      <c r="L32" s="4" t="s">
        <v>73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45348.724398148152</v>
      </c>
      <c r="F33" s="4" t="s">
        <v>21</v>
      </c>
      <c r="G33" s="4"/>
      <c r="H33" s="6">
        <v>18.920000000000002</v>
      </c>
      <c r="I33" s="4" t="s">
        <v>0</v>
      </c>
      <c r="J33" s="7">
        <v>209</v>
      </c>
      <c r="K33" s="4" t="s">
        <v>18</v>
      </c>
      <c r="L33" s="4" t="s">
        <v>74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45349.423900462964</v>
      </c>
      <c r="F34" s="4" t="s">
        <v>21</v>
      </c>
      <c r="G34" s="4"/>
      <c r="H34" s="6">
        <v>19</v>
      </c>
      <c r="I34" s="4" t="s">
        <v>0</v>
      </c>
      <c r="J34" s="7">
        <v>786</v>
      </c>
      <c r="K34" s="4" t="s">
        <v>18</v>
      </c>
      <c r="L34" s="4" t="s">
        <v>75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45349.449560185189</v>
      </c>
      <c r="F35" s="4" t="s">
        <v>21</v>
      </c>
      <c r="G35" s="4"/>
      <c r="H35" s="6">
        <v>19</v>
      </c>
      <c r="I35" s="4" t="s">
        <v>0</v>
      </c>
      <c r="J35" s="7">
        <v>267</v>
      </c>
      <c r="K35" s="4" t="s">
        <v>18</v>
      </c>
      <c r="L35" s="4" t="s">
        <v>76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45349.495428240742</v>
      </c>
      <c r="F36" s="4" t="s">
        <v>21</v>
      </c>
      <c r="G36" s="4"/>
      <c r="H36" s="6">
        <v>19</v>
      </c>
      <c r="I36" s="4" t="s">
        <v>0</v>
      </c>
      <c r="J36" s="7">
        <v>211</v>
      </c>
      <c r="K36" s="4" t="s">
        <v>18</v>
      </c>
      <c r="L36" s="4" t="s">
        <v>77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45349.51902777778</v>
      </c>
      <c r="F37" s="4" t="s">
        <v>21</v>
      </c>
      <c r="G37" s="4"/>
      <c r="H37" s="6">
        <v>19</v>
      </c>
      <c r="I37" s="4" t="s">
        <v>0</v>
      </c>
      <c r="J37" s="7">
        <v>7</v>
      </c>
      <c r="K37" s="4" t="s">
        <v>18</v>
      </c>
      <c r="L37" s="4" t="s">
        <v>78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45349.542395833334</v>
      </c>
      <c r="F38" s="4" t="s">
        <v>21</v>
      </c>
      <c r="G38" s="4"/>
      <c r="H38" s="6">
        <v>18.98</v>
      </c>
      <c r="I38" s="4" t="s">
        <v>0</v>
      </c>
      <c r="J38" s="7">
        <v>5</v>
      </c>
      <c r="K38" s="4" t="s">
        <v>18</v>
      </c>
      <c r="L38" s="4" t="s">
        <v>79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45349.544872685183</v>
      </c>
      <c r="F39" s="4" t="s">
        <v>21</v>
      </c>
      <c r="G39" s="4"/>
      <c r="H39" s="6">
        <v>18.98</v>
      </c>
      <c r="I39" s="4" t="s">
        <v>0</v>
      </c>
      <c r="J39" s="7">
        <v>51</v>
      </c>
      <c r="K39" s="4" t="s">
        <v>18</v>
      </c>
      <c r="L39" s="4" t="s">
        <v>80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45349.544872685183</v>
      </c>
      <c r="F40" s="4" t="s">
        <v>21</v>
      </c>
      <c r="G40" s="4"/>
      <c r="H40" s="6">
        <v>18.98</v>
      </c>
      <c r="I40" s="4" t="s">
        <v>0</v>
      </c>
      <c r="J40" s="7">
        <v>28</v>
      </c>
      <c r="K40" s="4" t="s">
        <v>18</v>
      </c>
      <c r="L40" s="4" t="s">
        <v>81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45349.544872685183</v>
      </c>
      <c r="F41" s="4" t="s">
        <v>21</v>
      </c>
      <c r="G41" s="4"/>
      <c r="H41" s="6">
        <v>18.98</v>
      </c>
      <c r="I41" s="4" t="s">
        <v>0</v>
      </c>
      <c r="J41" s="7">
        <v>2</v>
      </c>
      <c r="K41" s="4" t="s">
        <v>18</v>
      </c>
      <c r="L41" s="4" t="s">
        <v>82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45349.547673611109</v>
      </c>
      <c r="F42" s="4" t="s">
        <v>21</v>
      </c>
      <c r="G42" s="4"/>
      <c r="H42" s="6">
        <v>19.02</v>
      </c>
      <c r="I42" s="4" t="s">
        <v>0</v>
      </c>
      <c r="J42" s="7">
        <v>330</v>
      </c>
      <c r="K42" s="4" t="s">
        <v>18</v>
      </c>
      <c r="L42" s="4" t="s">
        <v>83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45349.583043981482</v>
      </c>
      <c r="F43" s="4" t="s">
        <v>21</v>
      </c>
      <c r="G43" s="4"/>
      <c r="H43" s="6">
        <v>18.98</v>
      </c>
      <c r="I43" s="4" t="s">
        <v>0</v>
      </c>
      <c r="J43" s="7">
        <v>94</v>
      </c>
      <c r="K43" s="4" t="s">
        <v>18</v>
      </c>
      <c r="L43" s="4" t="s">
        <v>84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45349.642523148148</v>
      </c>
      <c r="F44" s="4" t="s">
        <v>21</v>
      </c>
      <c r="G44" s="4"/>
      <c r="H44" s="6">
        <v>19</v>
      </c>
      <c r="I44" s="4" t="s">
        <v>0</v>
      </c>
      <c r="J44" s="7">
        <v>190</v>
      </c>
      <c r="K44" s="4" t="s">
        <v>18</v>
      </c>
      <c r="L44" s="4" t="s">
        <v>85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45349.659201388888</v>
      </c>
      <c r="F45" s="4" t="s">
        <v>21</v>
      </c>
      <c r="G45" s="4"/>
      <c r="H45" s="6">
        <v>19</v>
      </c>
      <c r="I45" s="4" t="s">
        <v>0</v>
      </c>
      <c r="J45" s="7">
        <v>150</v>
      </c>
      <c r="K45" s="4" t="s">
        <v>18</v>
      </c>
      <c r="L45" s="4" t="s">
        <v>86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45349.65996527778</v>
      </c>
      <c r="F46" s="4" t="s">
        <v>21</v>
      </c>
      <c r="G46" s="4"/>
      <c r="H46" s="6">
        <v>19</v>
      </c>
      <c r="I46" s="4" t="s">
        <v>0</v>
      </c>
      <c r="J46" s="7">
        <v>336</v>
      </c>
      <c r="K46" s="4" t="s">
        <v>18</v>
      </c>
      <c r="L46" s="4" t="s">
        <v>87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45349.701631944445</v>
      </c>
      <c r="F47" s="4" t="s">
        <v>21</v>
      </c>
      <c r="G47" s="4"/>
      <c r="H47" s="6">
        <v>18.98</v>
      </c>
      <c r="I47" s="4" t="s">
        <v>0</v>
      </c>
      <c r="J47" s="7">
        <v>262</v>
      </c>
      <c r="K47" s="4" t="s">
        <v>18</v>
      </c>
      <c r="L47" s="4" t="s">
        <v>88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45349.716064814813</v>
      </c>
      <c r="F48" s="4" t="s">
        <v>21</v>
      </c>
      <c r="G48" s="4"/>
      <c r="H48" s="6">
        <v>18.98</v>
      </c>
      <c r="I48" s="4" t="s">
        <v>0</v>
      </c>
      <c r="J48" s="7">
        <v>281</v>
      </c>
      <c r="K48" s="4" t="s">
        <v>18</v>
      </c>
      <c r="L48" s="4" t="s">
        <v>89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45350.482430555552</v>
      </c>
      <c r="F49" s="4" t="s">
        <v>21</v>
      </c>
      <c r="G49" s="4"/>
      <c r="H49" s="6">
        <v>18.86</v>
      </c>
      <c r="I49" s="4" t="s">
        <v>0</v>
      </c>
      <c r="J49" s="7">
        <v>70</v>
      </c>
      <c r="K49" s="4" t="s">
        <v>18</v>
      </c>
      <c r="L49" s="4" t="s">
        <v>90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45350.482442129629</v>
      </c>
      <c r="F50" s="4" t="s">
        <v>21</v>
      </c>
      <c r="G50" s="4"/>
      <c r="H50" s="6">
        <v>18.86</v>
      </c>
      <c r="I50" s="4" t="s">
        <v>0</v>
      </c>
      <c r="J50" s="7">
        <v>21</v>
      </c>
      <c r="K50" s="4" t="s">
        <v>18</v>
      </c>
      <c r="L50" s="4" t="s">
        <v>91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45350.486643518518</v>
      </c>
      <c r="F51" s="4" t="s">
        <v>21</v>
      </c>
      <c r="G51" s="4"/>
      <c r="H51" s="6">
        <v>18.86</v>
      </c>
      <c r="I51" s="4" t="s">
        <v>0</v>
      </c>
      <c r="J51" s="7">
        <v>88</v>
      </c>
      <c r="K51" s="4" t="s">
        <v>18</v>
      </c>
      <c r="L51" s="4" t="s">
        <v>92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45350.486643518518</v>
      </c>
      <c r="F52" s="4" t="s">
        <v>21</v>
      </c>
      <c r="G52" s="4"/>
      <c r="H52" s="6">
        <v>18.86</v>
      </c>
      <c r="I52" s="4" t="s">
        <v>0</v>
      </c>
      <c r="J52" s="7">
        <v>5</v>
      </c>
      <c r="K52" s="4" t="s">
        <v>18</v>
      </c>
      <c r="L52" s="4" t="s">
        <v>93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45350.486643518518</v>
      </c>
      <c r="F53" s="4" t="s">
        <v>21</v>
      </c>
      <c r="G53" s="4"/>
      <c r="H53" s="6">
        <v>18.86</v>
      </c>
      <c r="I53" s="4" t="s">
        <v>0</v>
      </c>
      <c r="J53" s="7">
        <v>4</v>
      </c>
      <c r="K53" s="4" t="s">
        <v>18</v>
      </c>
      <c r="L53" s="4" t="s">
        <v>94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45350.486643518518</v>
      </c>
      <c r="F54" s="4" t="s">
        <v>21</v>
      </c>
      <c r="G54" s="4"/>
      <c r="H54" s="6">
        <v>18.86</v>
      </c>
      <c r="I54" s="4" t="s">
        <v>0</v>
      </c>
      <c r="J54" s="7">
        <v>71</v>
      </c>
      <c r="K54" s="4" t="s">
        <v>18</v>
      </c>
      <c r="L54" s="4" t="s">
        <v>95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45350.486643518518</v>
      </c>
      <c r="F55" s="4" t="s">
        <v>21</v>
      </c>
      <c r="G55" s="4"/>
      <c r="H55" s="6">
        <v>18.86</v>
      </c>
      <c r="I55" s="4" t="s">
        <v>0</v>
      </c>
      <c r="J55" s="7">
        <v>22</v>
      </c>
      <c r="K55" s="4" t="s">
        <v>18</v>
      </c>
      <c r="L55" s="4" t="s">
        <v>96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45350.486643518518</v>
      </c>
      <c r="F56" s="4" t="s">
        <v>21</v>
      </c>
      <c r="G56" s="4"/>
      <c r="H56" s="6">
        <v>18.86</v>
      </c>
      <c r="I56" s="4" t="s">
        <v>0</v>
      </c>
      <c r="J56" s="7">
        <v>233</v>
      </c>
      <c r="K56" s="4" t="s">
        <v>18</v>
      </c>
      <c r="L56" s="4" t="s">
        <v>97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45350.486643518518</v>
      </c>
      <c r="F57" s="4" t="s">
        <v>21</v>
      </c>
      <c r="G57" s="4"/>
      <c r="H57" s="6">
        <v>18.86</v>
      </c>
      <c r="I57" s="4" t="s">
        <v>0</v>
      </c>
      <c r="J57" s="7">
        <v>14</v>
      </c>
      <c r="K57" s="4" t="s">
        <v>18</v>
      </c>
      <c r="L57" s="4" t="s">
        <v>98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45350.486643518518</v>
      </c>
      <c r="F58" s="4" t="s">
        <v>21</v>
      </c>
      <c r="G58" s="4"/>
      <c r="H58" s="6">
        <v>18.86</v>
      </c>
      <c r="I58" s="4" t="s">
        <v>0</v>
      </c>
      <c r="J58" s="7">
        <v>92</v>
      </c>
      <c r="K58" s="4" t="s">
        <v>18</v>
      </c>
      <c r="L58" s="4" t="s">
        <v>99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45350.486643518518</v>
      </c>
      <c r="F59" s="4" t="s">
        <v>21</v>
      </c>
      <c r="G59" s="4"/>
      <c r="H59" s="6">
        <v>18.86</v>
      </c>
      <c r="I59" s="4" t="s">
        <v>0</v>
      </c>
      <c r="J59" s="7">
        <v>33</v>
      </c>
      <c r="K59" s="4" t="s">
        <v>18</v>
      </c>
      <c r="L59" s="4" t="s">
        <v>100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45350.486643518518</v>
      </c>
      <c r="F60" s="4" t="s">
        <v>21</v>
      </c>
      <c r="G60" s="4"/>
      <c r="H60" s="6">
        <v>18.86</v>
      </c>
      <c r="I60" s="4" t="s">
        <v>0</v>
      </c>
      <c r="J60" s="7">
        <v>258</v>
      </c>
      <c r="K60" s="4" t="s">
        <v>18</v>
      </c>
      <c r="L60" s="4" t="s">
        <v>101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45350.486643518518</v>
      </c>
      <c r="F61" s="4" t="s">
        <v>21</v>
      </c>
      <c r="G61" s="4"/>
      <c r="H61" s="6">
        <v>18.86</v>
      </c>
      <c r="I61" s="4" t="s">
        <v>0</v>
      </c>
      <c r="J61" s="7">
        <v>30</v>
      </c>
      <c r="K61" s="4" t="s">
        <v>18</v>
      </c>
      <c r="L61" s="4" t="s">
        <v>102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45350.486643518518</v>
      </c>
      <c r="F62" s="4" t="s">
        <v>21</v>
      </c>
      <c r="G62" s="4"/>
      <c r="H62" s="6">
        <v>18.86</v>
      </c>
      <c r="I62" s="4" t="s">
        <v>0</v>
      </c>
      <c r="J62" s="7">
        <v>315</v>
      </c>
      <c r="K62" s="4" t="s">
        <v>18</v>
      </c>
      <c r="L62" s="4" t="s">
        <v>103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45350.516840277778</v>
      </c>
      <c r="F63" s="4" t="s">
        <v>21</v>
      </c>
      <c r="G63" s="4"/>
      <c r="H63" s="6">
        <v>18.920000000000002</v>
      </c>
      <c r="I63" s="4" t="s">
        <v>0</v>
      </c>
      <c r="J63" s="7">
        <v>17</v>
      </c>
      <c r="K63" s="4" t="s">
        <v>18</v>
      </c>
      <c r="L63" s="4" t="s">
        <v>104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45350.563425925924</v>
      </c>
      <c r="F64" s="4" t="s">
        <v>21</v>
      </c>
      <c r="G64" s="4"/>
      <c r="H64" s="6">
        <v>18.940000000000001</v>
      </c>
      <c r="I64" s="4" t="s">
        <v>0</v>
      </c>
      <c r="J64" s="7">
        <v>517</v>
      </c>
      <c r="K64" s="4" t="s">
        <v>18</v>
      </c>
      <c r="L64" s="4" t="s">
        <v>105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45350.629606481481</v>
      </c>
      <c r="F65" s="4" t="s">
        <v>21</v>
      </c>
      <c r="G65" s="4"/>
      <c r="H65" s="6">
        <v>18.88</v>
      </c>
      <c r="I65" s="4" t="s">
        <v>0</v>
      </c>
      <c r="J65" s="7">
        <v>325</v>
      </c>
      <c r="K65" s="4" t="s">
        <v>18</v>
      </c>
      <c r="L65" s="4" t="s">
        <v>106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45350.670439814814</v>
      </c>
      <c r="F66" s="4" t="s">
        <v>21</v>
      </c>
      <c r="G66" s="4"/>
      <c r="H66" s="6">
        <v>18.86</v>
      </c>
      <c r="I66" s="4" t="s">
        <v>0</v>
      </c>
      <c r="J66" s="7">
        <v>5</v>
      </c>
      <c r="K66" s="4" t="s">
        <v>18</v>
      </c>
      <c r="L66" s="4" t="s">
        <v>107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45350.694675925923</v>
      </c>
      <c r="F67" s="4" t="s">
        <v>21</v>
      </c>
      <c r="G67" s="4"/>
      <c r="H67" s="6">
        <v>18.86</v>
      </c>
      <c r="I67" s="4" t="s">
        <v>0</v>
      </c>
      <c r="J67" s="7">
        <v>54</v>
      </c>
      <c r="K67" s="4" t="s">
        <v>18</v>
      </c>
      <c r="L67" s="4" t="s">
        <v>108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45350.695162037038</v>
      </c>
      <c r="F68" s="4" t="s">
        <v>21</v>
      </c>
      <c r="G68" s="4"/>
      <c r="H68" s="6">
        <v>18.86</v>
      </c>
      <c r="I68" s="4" t="s">
        <v>0</v>
      </c>
      <c r="J68" s="7">
        <v>412</v>
      </c>
      <c r="K68" s="4" t="s">
        <v>18</v>
      </c>
      <c r="L68" s="4" t="s">
        <v>109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45351.396111111113</v>
      </c>
      <c r="F69" s="4" t="s">
        <v>21</v>
      </c>
      <c r="G69" s="4"/>
      <c r="H69" s="6">
        <v>18.920000000000002</v>
      </c>
      <c r="I69" s="4" t="s">
        <v>0</v>
      </c>
      <c r="J69" s="7">
        <v>27</v>
      </c>
      <c r="K69" s="4" t="s">
        <v>18</v>
      </c>
      <c r="L69" s="4" t="s">
        <v>110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45351.397268518522</v>
      </c>
      <c r="F70" s="4" t="s">
        <v>21</v>
      </c>
      <c r="G70" s="4"/>
      <c r="H70" s="6">
        <v>18.920000000000002</v>
      </c>
      <c r="I70" s="4" t="s">
        <v>0</v>
      </c>
      <c r="J70" s="7">
        <v>40</v>
      </c>
      <c r="K70" s="4" t="s">
        <v>18</v>
      </c>
      <c r="L70" s="4" t="s">
        <v>111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45351.548391203702</v>
      </c>
      <c r="F71" s="4" t="s">
        <v>21</v>
      </c>
      <c r="G71" s="4"/>
      <c r="H71" s="6">
        <v>19</v>
      </c>
      <c r="I71" s="4" t="s">
        <v>0</v>
      </c>
      <c r="J71" s="7">
        <v>196</v>
      </c>
      <c r="K71" s="4" t="s">
        <v>18</v>
      </c>
      <c r="L71" s="4" t="s">
        <v>112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45351.581562500003</v>
      </c>
      <c r="F72" s="4" t="s">
        <v>21</v>
      </c>
      <c r="G72" s="4"/>
      <c r="H72" s="6">
        <v>18.920000000000002</v>
      </c>
      <c r="I72" s="4" t="s">
        <v>0</v>
      </c>
      <c r="J72" s="7">
        <v>195</v>
      </c>
      <c r="K72" s="4" t="s">
        <v>18</v>
      </c>
      <c r="L72" s="4" t="s">
        <v>113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45351.60633101852</v>
      </c>
      <c r="F73" s="4" t="s">
        <v>21</v>
      </c>
      <c r="G73" s="4"/>
      <c r="H73" s="6">
        <v>18.98</v>
      </c>
      <c r="I73" s="4" t="s">
        <v>0</v>
      </c>
      <c r="J73" s="7">
        <v>37</v>
      </c>
      <c r="K73" s="4" t="s">
        <v>18</v>
      </c>
      <c r="L73" s="4" t="s">
        <v>114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45351.644502314812</v>
      </c>
      <c r="F74" s="4" t="s">
        <v>21</v>
      </c>
      <c r="G74" s="4"/>
      <c r="H74" s="6">
        <v>18.96</v>
      </c>
      <c r="I74" s="4" t="s">
        <v>0</v>
      </c>
      <c r="J74" s="7">
        <v>599</v>
      </c>
      <c r="K74" s="4" t="s">
        <v>18</v>
      </c>
      <c r="L74" s="4" t="s">
        <v>115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45351.644502314812</v>
      </c>
      <c r="F75" s="4" t="s">
        <v>21</v>
      </c>
      <c r="G75" s="4"/>
      <c r="H75" s="6">
        <v>18.96</v>
      </c>
      <c r="I75" s="4" t="s">
        <v>0</v>
      </c>
      <c r="J75" s="7">
        <v>61</v>
      </c>
      <c r="K75" s="4" t="s">
        <v>18</v>
      </c>
      <c r="L75" s="4" t="s">
        <v>116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45351.644502314812</v>
      </c>
      <c r="F76" s="4" t="s">
        <v>21</v>
      </c>
      <c r="G76" s="4"/>
      <c r="H76" s="6">
        <v>18.96</v>
      </c>
      <c r="I76" s="4" t="s">
        <v>0</v>
      </c>
      <c r="J76" s="7">
        <v>366</v>
      </c>
      <c r="K76" s="4" t="s">
        <v>18</v>
      </c>
      <c r="L76" s="4" t="s">
        <v>117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45351.644502314812</v>
      </c>
      <c r="F77" s="4" t="s">
        <v>21</v>
      </c>
      <c r="G77" s="4"/>
      <c r="H77" s="6">
        <v>18.96</v>
      </c>
      <c r="I77" s="4" t="s">
        <v>0</v>
      </c>
      <c r="J77" s="7">
        <v>25</v>
      </c>
      <c r="K77" s="4" t="s">
        <v>18</v>
      </c>
      <c r="L77" s="4" t="s">
        <v>118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45351.644502314812</v>
      </c>
      <c r="F78" s="4" t="s">
        <v>21</v>
      </c>
      <c r="G78" s="4"/>
      <c r="H78" s="6">
        <v>18.96</v>
      </c>
      <c r="I78" s="4" t="s">
        <v>0</v>
      </c>
      <c r="J78" s="7">
        <v>182</v>
      </c>
      <c r="K78" s="4" t="s">
        <v>18</v>
      </c>
      <c r="L78" s="4" t="s">
        <v>119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45351.657384259262</v>
      </c>
      <c r="F79" s="4" t="s">
        <v>21</v>
      </c>
      <c r="G79" s="4"/>
      <c r="H79" s="6">
        <v>18.940000000000001</v>
      </c>
      <c r="I79" s="4" t="s">
        <v>0</v>
      </c>
      <c r="J79" s="7">
        <v>109</v>
      </c>
      <c r="K79" s="4" t="s">
        <v>18</v>
      </c>
      <c r="L79" s="4" t="s">
        <v>120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45351.657384259262</v>
      </c>
      <c r="F80" s="4" t="s">
        <v>21</v>
      </c>
      <c r="G80" s="4"/>
      <c r="H80" s="6">
        <v>18.940000000000001</v>
      </c>
      <c r="I80" s="4" t="s">
        <v>0</v>
      </c>
      <c r="J80" s="7">
        <v>4</v>
      </c>
      <c r="K80" s="4" t="s">
        <v>18</v>
      </c>
      <c r="L80" s="4" t="s">
        <v>121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45351.657384259262</v>
      </c>
      <c r="F81" s="4" t="s">
        <v>21</v>
      </c>
      <c r="G81" s="4"/>
      <c r="H81" s="6">
        <v>18.940000000000001</v>
      </c>
      <c r="I81" s="4" t="s">
        <v>0</v>
      </c>
      <c r="J81" s="7">
        <v>7</v>
      </c>
      <c r="K81" s="4" t="s">
        <v>18</v>
      </c>
      <c r="L81" s="4" t="s">
        <v>122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45351.662361111114</v>
      </c>
      <c r="F82" s="4" t="s">
        <v>21</v>
      </c>
      <c r="G82" s="4"/>
      <c r="H82" s="6">
        <v>18.940000000000001</v>
      </c>
      <c r="I82" s="4" t="s">
        <v>0</v>
      </c>
      <c r="J82" s="7">
        <v>160</v>
      </c>
      <c r="K82" s="4" t="s">
        <v>18</v>
      </c>
      <c r="L82" s="4" t="s">
        <v>123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45351.662361111114</v>
      </c>
      <c r="F83" s="4" t="s">
        <v>21</v>
      </c>
      <c r="G83" s="4"/>
      <c r="H83" s="6">
        <v>18.940000000000001</v>
      </c>
      <c r="I83" s="4" t="s">
        <v>0</v>
      </c>
      <c r="J83" s="7">
        <v>159</v>
      </c>
      <c r="K83" s="4" t="s">
        <v>18</v>
      </c>
      <c r="L83" s="4" t="s">
        <v>124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45351.691145833334</v>
      </c>
      <c r="F84" s="4" t="s">
        <v>21</v>
      </c>
      <c r="G84" s="4"/>
      <c r="H84" s="6">
        <v>18.920000000000002</v>
      </c>
      <c r="I84" s="4" t="s">
        <v>0</v>
      </c>
      <c r="J84" s="7">
        <v>67</v>
      </c>
      <c r="K84" s="4" t="s">
        <v>18</v>
      </c>
      <c r="L84" s="4" t="s">
        <v>125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45351.692858796298</v>
      </c>
      <c r="F85" s="4" t="s">
        <v>21</v>
      </c>
      <c r="G85" s="4"/>
      <c r="H85" s="6">
        <v>18.920000000000002</v>
      </c>
      <c r="I85" s="4" t="s">
        <v>0</v>
      </c>
      <c r="J85" s="7">
        <v>250</v>
      </c>
      <c r="K85" s="4" t="s">
        <v>18</v>
      </c>
      <c r="L85" s="4" t="s">
        <v>126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45351.709305555552</v>
      </c>
      <c r="F86" s="4" t="s">
        <v>21</v>
      </c>
      <c r="G86" s="4"/>
      <c r="H86" s="6">
        <v>18.920000000000002</v>
      </c>
      <c r="I86" s="4" t="s">
        <v>0</v>
      </c>
      <c r="J86" s="7">
        <v>354</v>
      </c>
      <c r="K86" s="4" t="s">
        <v>18</v>
      </c>
      <c r="L86" s="4" t="s">
        <v>127</v>
      </c>
    </row>
    <row r="87" spans="1:12" x14ac:dyDescent="0.2">
      <c r="A87" s="7" t="s">
        <v>22</v>
      </c>
      <c r="B87" s="7" t="s">
        <v>20</v>
      </c>
      <c r="C87" s="4" t="s">
        <v>1</v>
      </c>
      <c r="D87" s="4" t="s">
        <v>2</v>
      </c>
      <c r="E87" s="8">
        <v>45351.709305555552</v>
      </c>
      <c r="F87" s="4" t="s">
        <v>21</v>
      </c>
      <c r="G87" s="4"/>
      <c r="H87" s="6">
        <v>18.920000000000002</v>
      </c>
      <c r="I87" s="4" t="s">
        <v>0</v>
      </c>
      <c r="J87" s="7">
        <v>162</v>
      </c>
      <c r="K87" s="4" t="s">
        <v>18</v>
      </c>
      <c r="L87" s="4" t="s">
        <v>128</v>
      </c>
    </row>
    <row r="88" spans="1:12" x14ac:dyDescent="0.2">
      <c r="A88" s="7" t="s">
        <v>22</v>
      </c>
      <c r="B88" s="7" t="s">
        <v>20</v>
      </c>
      <c r="C88" s="4" t="s">
        <v>1</v>
      </c>
      <c r="D88" s="4" t="s">
        <v>2</v>
      </c>
      <c r="E88" s="8">
        <v>45352.389652777776</v>
      </c>
      <c r="F88" s="4" t="s">
        <v>21</v>
      </c>
      <c r="G88" s="4"/>
      <c r="H88" s="6">
        <v>18.920000000000002</v>
      </c>
      <c r="I88" s="4" t="s">
        <v>0</v>
      </c>
      <c r="J88" s="7">
        <v>95</v>
      </c>
      <c r="K88" s="4" t="s">
        <v>18</v>
      </c>
      <c r="L88" s="4" t="s">
        <v>129</v>
      </c>
    </row>
    <row r="89" spans="1:12" x14ac:dyDescent="0.2">
      <c r="A89" s="7" t="s">
        <v>22</v>
      </c>
      <c r="B89" s="7" t="s">
        <v>20</v>
      </c>
      <c r="C89" s="4" t="s">
        <v>1</v>
      </c>
      <c r="D89" s="4" t="s">
        <v>2</v>
      </c>
      <c r="E89" s="8">
        <v>45352.496307870373</v>
      </c>
      <c r="F89" s="4" t="s">
        <v>21</v>
      </c>
      <c r="G89" s="4"/>
      <c r="H89" s="6">
        <v>18.84</v>
      </c>
      <c r="I89" s="4" t="s">
        <v>0</v>
      </c>
      <c r="J89" s="7">
        <v>5</v>
      </c>
      <c r="K89" s="4" t="s">
        <v>18</v>
      </c>
      <c r="L89" s="4" t="s">
        <v>130</v>
      </c>
    </row>
    <row r="90" spans="1:12" x14ac:dyDescent="0.2">
      <c r="A90" s="7" t="s">
        <v>22</v>
      </c>
      <c r="B90" s="7" t="s">
        <v>20</v>
      </c>
      <c r="C90" s="4" t="s">
        <v>1</v>
      </c>
      <c r="D90" s="4" t="s">
        <v>2</v>
      </c>
      <c r="E90" s="8">
        <v>45352.500243055554</v>
      </c>
      <c r="F90" s="4" t="s">
        <v>21</v>
      </c>
      <c r="G90" s="4"/>
      <c r="H90" s="6">
        <v>18.84</v>
      </c>
      <c r="I90" s="4" t="s">
        <v>0</v>
      </c>
      <c r="J90" s="7">
        <v>1</v>
      </c>
      <c r="K90" s="4" t="s">
        <v>18</v>
      </c>
      <c r="L90" s="4" t="s">
        <v>131</v>
      </c>
    </row>
    <row r="91" spans="1:12" x14ac:dyDescent="0.2">
      <c r="A91" s="7" t="s">
        <v>22</v>
      </c>
      <c r="B91" s="7" t="s">
        <v>20</v>
      </c>
      <c r="C91" s="4" t="s">
        <v>1</v>
      </c>
      <c r="D91" s="4" t="s">
        <v>2</v>
      </c>
      <c r="E91" s="8">
        <v>45352.527280092596</v>
      </c>
      <c r="F91" s="4" t="s">
        <v>21</v>
      </c>
      <c r="G91" s="4"/>
      <c r="H91" s="6">
        <v>18.84</v>
      </c>
      <c r="I91" s="4" t="s">
        <v>0</v>
      </c>
      <c r="J91" s="7">
        <v>50</v>
      </c>
      <c r="K91" s="4" t="s">
        <v>18</v>
      </c>
      <c r="L91" s="4" t="s">
        <v>132</v>
      </c>
    </row>
    <row r="92" spans="1:12" x14ac:dyDescent="0.2">
      <c r="A92" s="7" t="s">
        <v>22</v>
      </c>
      <c r="B92" s="7" t="s">
        <v>20</v>
      </c>
      <c r="C92" s="4" t="s">
        <v>1</v>
      </c>
      <c r="D92" s="4" t="s">
        <v>2</v>
      </c>
      <c r="E92" s="8">
        <v>45352.527291666665</v>
      </c>
      <c r="F92" s="4" t="s">
        <v>21</v>
      </c>
      <c r="G92" s="4"/>
      <c r="H92" s="6">
        <v>18.84</v>
      </c>
      <c r="I92" s="4" t="s">
        <v>0</v>
      </c>
      <c r="J92" s="7">
        <v>5</v>
      </c>
      <c r="K92" s="4" t="s">
        <v>18</v>
      </c>
      <c r="L92" s="4" t="s">
        <v>133</v>
      </c>
    </row>
    <row r="93" spans="1:12" x14ac:dyDescent="0.2">
      <c r="A93" s="7" t="s">
        <v>22</v>
      </c>
      <c r="B93" s="7" t="s">
        <v>20</v>
      </c>
      <c r="C93" s="4" t="s">
        <v>1</v>
      </c>
      <c r="D93" s="4" t="s">
        <v>2</v>
      </c>
      <c r="E93" s="8">
        <v>45352.562488425923</v>
      </c>
      <c r="F93" s="4" t="s">
        <v>21</v>
      </c>
      <c r="G93" s="4"/>
      <c r="H93" s="6">
        <v>18.96</v>
      </c>
      <c r="I93" s="4" t="s">
        <v>0</v>
      </c>
      <c r="J93" s="7">
        <v>262</v>
      </c>
      <c r="K93" s="4" t="s">
        <v>18</v>
      </c>
      <c r="L93" s="4" t="s">
        <v>134</v>
      </c>
    </row>
    <row r="94" spans="1:12" x14ac:dyDescent="0.2">
      <c r="A94" s="7" t="s">
        <v>22</v>
      </c>
      <c r="B94" s="7" t="s">
        <v>20</v>
      </c>
      <c r="C94" s="4" t="s">
        <v>1</v>
      </c>
      <c r="D94" s="4" t="s">
        <v>2</v>
      </c>
      <c r="E94" s="8">
        <v>45352.627175925925</v>
      </c>
      <c r="F94" s="4" t="s">
        <v>21</v>
      </c>
      <c r="G94" s="4"/>
      <c r="H94" s="6">
        <v>19</v>
      </c>
      <c r="I94" s="4" t="s">
        <v>0</v>
      </c>
      <c r="J94" s="7">
        <v>200</v>
      </c>
      <c r="K94" s="4" t="s">
        <v>18</v>
      </c>
      <c r="L94" s="4" t="s">
        <v>135</v>
      </c>
    </row>
    <row r="95" spans="1:12" x14ac:dyDescent="0.2">
      <c r="A95" s="7" t="s">
        <v>22</v>
      </c>
      <c r="B95" s="7" t="s">
        <v>20</v>
      </c>
      <c r="C95" s="4" t="s">
        <v>1</v>
      </c>
      <c r="D95" s="4" t="s">
        <v>2</v>
      </c>
      <c r="E95" s="8">
        <v>45352.627187500002</v>
      </c>
      <c r="F95" s="4" t="s">
        <v>21</v>
      </c>
      <c r="G95" s="4"/>
      <c r="H95" s="6">
        <v>19</v>
      </c>
      <c r="I95" s="4" t="s">
        <v>0</v>
      </c>
      <c r="J95" s="7">
        <v>200</v>
      </c>
      <c r="K95" s="4" t="s">
        <v>18</v>
      </c>
      <c r="L95" s="4" t="s">
        <v>136</v>
      </c>
    </row>
    <row r="96" spans="1:12" x14ac:dyDescent="0.2">
      <c r="A96" s="7" t="s">
        <v>22</v>
      </c>
      <c r="B96" s="7" t="s">
        <v>20</v>
      </c>
      <c r="C96" s="4" t="s">
        <v>1</v>
      </c>
      <c r="D96" s="4" t="s">
        <v>2</v>
      </c>
      <c r="E96" s="8">
        <v>45352.627199074072</v>
      </c>
      <c r="F96" s="4" t="s">
        <v>21</v>
      </c>
      <c r="G96" s="4"/>
      <c r="H96" s="6">
        <v>19</v>
      </c>
      <c r="I96" s="4" t="s">
        <v>0</v>
      </c>
      <c r="J96" s="7">
        <v>200</v>
      </c>
      <c r="K96" s="4" t="s">
        <v>18</v>
      </c>
      <c r="L96" s="4" t="s">
        <v>137</v>
      </c>
    </row>
    <row r="97" spans="1:12" x14ac:dyDescent="0.2">
      <c r="A97" s="7" t="s">
        <v>22</v>
      </c>
      <c r="B97" s="7" t="s">
        <v>20</v>
      </c>
      <c r="C97" s="4" t="s">
        <v>1</v>
      </c>
      <c r="D97" s="4" t="s">
        <v>2</v>
      </c>
      <c r="E97" s="8">
        <v>45352.627210648148</v>
      </c>
      <c r="F97" s="4" t="s">
        <v>21</v>
      </c>
      <c r="G97" s="4"/>
      <c r="H97" s="6">
        <v>19</v>
      </c>
      <c r="I97" s="4" t="s">
        <v>0</v>
      </c>
      <c r="J97" s="7">
        <v>200</v>
      </c>
      <c r="K97" s="4" t="s">
        <v>18</v>
      </c>
      <c r="L97" s="4" t="s">
        <v>138</v>
      </c>
    </row>
    <row r="98" spans="1:12" x14ac:dyDescent="0.2">
      <c r="A98" s="7" t="s">
        <v>22</v>
      </c>
      <c r="B98" s="7" t="s">
        <v>20</v>
      </c>
      <c r="C98" s="4" t="s">
        <v>1</v>
      </c>
      <c r="D98" s="4" t="s">
        <v>2</v>
      </c>
      <c r="E98" s="8">
        <v>45352.627222222225</v>
      </c>
      <c r="F98" s="4" t="s">
        <v>21</v>
      </c>
      <c r="G98" s="4"/>
      <c r="H98" s="6">
        <v>19</v>
      </c>
      <c r="I98" s="4" t="s">
        <v>0</v>
      </c>
      <c r="J98" s="7">
        <v>200</v>
      </c>
      <c r="K98" s="4" t="s">
        <v>18</v>
      </c>
      <c r="L98" s="4" t="s">
        <v>139</v>
      </c>
    </row>
    <row r="99" spans="1:12" x14ac:dyDescent="0.2">
      <c r="A99" s="7" t="s">
        <v>22</v>
      </c>
      <c r="B99" s="7" t="s">
        <v>20</v>
      </c>
      <c r="C99" s="4" t="s">
        <v>1</v>
      </c>
      <c r="D99" s="4" t="s">
        <v>2</v>
      </c>
      <c r="E99" s="8">
        <v>45352.627233796295</v>
      </c>
      <c r="F99" s="4" t="s">
        <v>21</v>
      </c>
      <c r="G99" s="4"/>
      <c r="H99" s="6">
        <v>19</v>
      </c>
      <c r="I99" s="4" t="s">
        <v>0</v>
      </c>
      <c r="J99" s="7">
        <v>200</v>
      </c>
      <c r="K99" s="4" t="s">
        <v>18</v>
      </c>
      <c r="L99" s="4" t="s">
        <v>140</v>
      </c>
    </row>
    <row r="100" spans="1:12" x14ac:dyDescent="0.2">
      <c r="A100" s="7" t="s">
        <v>22</v>
      </c>
      <c r="B100" s="7" t="s">
        <v>20</v>
      </c>
      <c r="C100" s="4" t="s">
        <v>1</v>
      </c>
      <c r="D100" s="4" t="s">
        <v>2</v>
      </c>
      <c r="E100" s="8">
        <v>45352.627245370371</v>
      </c>
      <c r="F100" s="4" t="s">
        <v>21</v>
      </c>
      <c r="G100" s="4"/>
      <c r="H100" s="6">
        <v>19</v>
      </c>
      <c r="I100" s="4" t="s">
        <v>0</v>
      </c>
      <c r="J100" s="7">
        <v>200</v>
      </c>
      <c r="K100" s="4" t="s">
        <v>18</v>
      </c>
      <c r="L100" s="4" t="s">
        <v>141</v>
      </c>
    </row>
    <row r="101" spans="1:12" x14ac:dyDescent="0.2">
      <c r="A101" s="7" t="s">
        <v>22</v>
      </c>
      <c r="B101" s="7" t="s">
        <v>20</v>
      </c>
      <c r="C101" s="4" t="s">
        <v>1</v>
      </c>
      <c r="D101" s="4" t="s">
        <v>2</v>
      </c>
      <c r="E101" s="8">
        <v>45352.630046296297</v>
      </c>
      <c r="F101" s="4" t="s">
        <v>21</v>
      </c>
      <c r="G101" s="4"/>
      <c r="H101" s="6">
        <v>19</v>
      </c>
      <c r="I101" s="4" t="s">
        <v>0</v>
      </c>
      <c r="J101" s="7">
        <v>201</v>
      </c>
      <c r="K101" s="4" t="s">
        <v>18</v>
      </c>
      <c r="L101" s="4" t="s">
        <v>142</v>
      </c>
    </row>
    <row r="102" spans="1:12" x14ac:dyDescent="0.2">
      <c r="A102" s="7" t="s">
        <v>22</v>
      </c>
      <c r="B102" s="7" t="s">
        <v>20</v>
      </c>
      <c r="C102" s="4" t="s">
        <v>1</v>
      </c>
      <c r="D102" s="4" t="s">
        <v>2</v>
      </c>
      <c r="E102" s="8">
        <v>45352.647604166668</v>
      </c>
      <c r="F102" s="4" t="s">
        <v>21</v>
      </c>
      <c r="G102" s="4"/>
      <c r="H102" s="6">
        <v>19</v>
      </c>
      <c r="I102" s="4" t="s">
        <v>0</v>
      </c>
      <c r="J102" s="7">
        <v>70</v>
      </c>
      <c r="K102" s="4" t="s">
        <v>18</v>
      </c>
      <c r="L102" s="4" t="s">
        <v>143</v>
      </c>
    </row>
    <row r="103" spans="1:12" x14ac:dyDescent="0.2">
      <c r="A103" s="7" t="s">
        <v>22</v>
      </c>
      <c r="B103" s="7" t="s">
        <v>20</v>
      </c>
      <c r="C103" s="4" t="s">
        <v>1</v>
      </c>
      <c r="D103" s="4" t="s">
        <v>2</v>
      </c>
      <c r="E103" s="8">
        <v>45352.650046296294</v>
      </c>
      <c r="F103" s="4" t="s">
        <v>21</v>
      </c>
      <c r="G103" s="4"/>
      <c r="H103" s="6">
        <v>18.96</v>
      </c>
      <c r="I103" s="4" t="s">
        <v>0</v>
      </c>
      <c r="J103" s="7">
        <v>130</v>
      </c>
      <c r="K103" s="4" t="s">
        <v>18</v>
      </c>
      <c r="L103" s="4" t="s">
        <v>144</v>
      </c>
    </row>
    <row r="104" spans="1:12" x14ac:dyDescent="0.2">
      <c r="A104" s="7" t="s">
        <v>22</v>
      </c>
      <c r="B104" s="7" t="s">
        <v>20</v>
      </c>
      <c r="C104" s="4" t="s">
        <v>1</v>
      </c>
      <c r="D104" s="4" t="s">
        <v>2</v>
      </c>
      <c r="E104" s="8">
        <v>45352.650046296294</v>
      </c>
      <c r="F104" s="4" t="s">
        <v>21</v>
      </c>
      <c r="G104" s="4"/>
      <c r="H104" s="6">
        <v>18.96</v>
      </c>
      <c r="I104" s="4" t="s">
        <v>0</v>
      </c>
      <c r="J104" s="7">
        <v>174</v>
      </c>
      <c r="K104" s="4" t="s">
        <v>18</v>
      </c>
      <c r="L104" s="4" t="s">
        <v>145</v>
      </c>
    </row>
    <row r="105" spans="1:12" x14ac:dyDescent="0.2">
      <c r="A105" s="7" t="s">
        <v>22</v>
      </c>
      <c r="B105" s="7" t="s">
        <v>20</v>
      </c>
      <c r="C105" s="4" t="s">
        <v>1</v>
      </c>
      <c r="D105" s="4" t="s">
        <v>2</v>
      </c>
      <c r="E105" s="8">
        <v>45352.686481481483</v>
      </c>
      <c r="F105" s="4" t="s">
        <v>21</v>
      </c>
      <c r="G105" s="4"/>
      <c r="H105" s="6">
        <v>18.899999999999999</v>
      </c>
      <c r="I105" s="4" t="s">
        <v>0</v>
      </c>
      <c r="J105" s="7">
        <v>288</v>
      </c>
      <c r="K105" s="4" t="s">
        <v>18</v>
      </c>
      <c r="L105" s="4" t="s">
        <v>146</v>
      </c>
    </row>
    <row r="106" spans="1:12" x14ac:dyDescent="0.2">
      <c r="A106" s="7" t="s">
        <v>22</v>
      </c>
      <c r="B106" s="7" t="s">
        <v>20</v>
      </c>
      <c r="C106" s="4" t="s">
        <v>1</v>
      </c>
      <c r="D106" s="4" t="s">
        <v>2</v>
      </c>
      <c r="E106" s="8">
        <v>45352.716909722221</v>
      </c>
      <c r="F106" s="4" t="s">
        <v>21</v>
      </c>
      <c r="G106" s="4"/>
      <c r="H106" s="6">
        <v>18.84</v>
      </c>
      <c r="I106" s="4" t="s">
        <v>0</v>
      </c>
      <c r="J106" s="7">
        <v>95</v>
      </c>
      <c r="K106" s="4" t="s">
        <v>18</v>
      </c>
      <c r="L106" s="4" t="s">
        <v>147</v>
      </c>
    </row>
    <row r="107" spans="1:12" x14ac:dyDescent="0.2">
      <c r="A107" s="7" t="s">
        <v>22</v>
      </c>
      <c r="B107" s="7" t="s">
        <v>20</v>
      </c>
      <c r="C107" s="4" t="s">
        <v>1</v>
      </c>
      <c r="D107" s="4" t="s">
        <v>2</v>
      </c>
      <c r="E107" s="8">
        <v>45352.716921296298</v>
      </c>
      <c r="F107" s="4" t="s">
        <v>21</v>
      </c>
      <c r="G107" s="4"/>
      <c r="H107" s="6">
        <v>18.84</v>
      </c>
      <c r="I107" s="4" t="s">
        <v>0</v>
      </c>
      <c r="J107" s="7">
        <v>71</v>
      </c>
      <c r="K107" s="4" t="s">
        <v>18</v>
      </c>
      <c r="L107" s="4" t="s">
        <v>148</v>
      </c>
    </row>
    <row r="108" spans="1:12" x14ac:dyDescent="0.2">
      <c r="A108" s="7" t="s">
        <v>22</v>
      </c>
      <c r="B108" s="7" t="s">
        <v>20</v>
      </c>
      <c r="C108" s="4" t="s">
        <v>1</v>
      </c>
      <c r="D108" s="4" t="s">
        <v>2</v>
      </c>
      <c r="E108" s="8">
        <v>45352.728310185186</v>
      </c>
      <c r="F108" s="4" t="s">
        <v>21</v>
      </c>
      <c r="G108" s="4"/>
      <c r="H108" s="6">
        <v>18.84</v>
      </c>
      <c r="I108" s="4" t="s">
        <v>0</v>
      </c>
      <c r="J108" s="7">
        <v>142</v>
      </c>
      <c r="K108" s="4" t="s">
        <v>18</v>
      </c>
      <c r="L108" s="4" t="s">
        <v>149</v>
      </c>
    </row>
    <row r="109" spans="1:12" x14ac:dyDescent="0.2">
      <c r="A109" s="7" t="s">
        <v>22</v>
      </c>
      <c r="B109" s="7" t="s">
        <v>20</v>
      </c>
      <c r="C109" s="4" t="s">
        <v>1</v>
      </c>
      <c r="D109" s="4" t="s">
        <v>2</v>
      </c>
      <c r="E109" s="8">
        <v>45352.728310185186</v>
      </c>
      <c r="F109" s="4" t="s">
        <v>21</v>
      </c>
      <c r="G109" s="4"/>
      <c r="H109" s="6">
        <v>18.84</v>
      </c>
      <c r="I109" s="4" t="s">
        <v>0</v>
      </c>
      <c r="J109" s="7">
        <v>11</v>
      </c>
      <c r="K109" s="4" t="s">
        <v>18</v>
      </c>
      <c r="L109" s="4" t="s">
        <v>150</v>
      </c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4"/>
  <sheetViews>
    <sheetView topLeftCell="A4" workbookViewId="0">
      <selection activeCell="H21" sqref="H21"/>
    </sheetView>
  </sheetViews>
  <sheetFormatPr baseColWidth="10" defaultColWidth="9.140625" defaultRowHeight="12.75" x14ac:dyDescent="0.2"/>
  <cols>
    <col min="1" max="3" width="9.140625" style="37"/>
    <col min="4" max="4" width="15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 t="shared" ref="H12:H16" si="0"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 t="shared" si="0"/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 t="shared" si="0"/>
        <v>281011.26</v>
      </c>
      <c r="I14" s="26" t="s">
        <v>44</v>
      </c>
    </row>
    <row r="15" spans="4:13" x14ac:dyDescent="0.2">
      <c r="D15" s="37" t="s">
        <v>45</v>
      </c>
      <c r="E15" s="40">
        <v>11859</v>
      </c>
      <c r="F15" s="39">
        <v>1.5509194556483267E-4</v>
      </c>
      <c r="G15" s="42">
        <v>19.699018315709587</v>
      </c>
      <c r="H15" s="40">
        <f t="shared" si="0"/>
        <v>233610.66</v>
      </c>
      <c r="I15" s="26" t="s">
        <v>46</v>
      </c>
    </row>
    <row r="16" spans="4:13" x14ac:dyDescent="0.2">
      <c r="D16" s="37" t="s">
        <v>47</v>
      </c>
      <c r="E16" s="40">
        <v>14541</v>
      </c>
      <c r="F16" s="39">
        <v>1.5509194556483267E-4</v>
      </c>
      <c r="G16" s="42">
        <v>19.0252376121312</v>
      </c>
      <c r="H16" s="40">
        <f t="shared" si="0"/>
        <v>276645.98</v>
      </c>
      <c r="I16" s="26" t="s">
        <v>48</v>
      </c>
    </row>
    <row r="17" spans="4:9" x14ac:dyDescent="0.2">
      <c r="D17" s="37" t="s">
        <v>49</v>
      </c>
      <c r="E17" s="40">
        <v>14669</v>
      </c>
      <c r="F17" s="39">
        <v>1.9184111219247243E-4</v>
      </c>
      <c r="G17" s="42">
        <v>18.780077697252707</v>
      </c>
      <c r="H17" s="40">
        <f>ROUND(E17*G17,2)</f>
        <v>275484.96000000002</v>
      </c>
      <c r="I17" s="26" t="s">
        <v>50</v>
      </c>
    </row>
    <row r="18" spans="4:9" x14ac:dyDescent="0.2">
      <c r="D18" s="37" t="s">
        <v>51</v>
      </c>
      <c r="E18" s="40">
        <v>14363</v>
      </c>
      <c r="F18" s="39">
        <v>1.9201112613060741E-4</v>
      </c>
      <c r="G18" s="42">
        <v>18.897689903850171</v>
      </c>
      <c r="H18" s="40">
        <f>ROUND(E18*G18,2)</f>
        <v>271427.52</v>
      </c>
      <c r="I18" s="26" t="s">
        <v>52</v>
      </c>
    </row>
    <row r="19" spans="4:9" x14ac:dyDescent="0.2">
      <c r="D19" s="37" t="s">
        <v>54</v>
      </c>
      <c r="E19" s="40">
        <v>14586</v>
      </c>
      <c r="F19" s="39">
        <v>1.9075563858745673E-4</v>
      </c>
      <c r="G19" s="42">
        <v>18.944811296585765</v>
      </c>
      <c r="H19" s="40">
        <f>ROUND(E19*G19,2)</f>
        <v>276329.02</v>
      </c>
      <c r="I19" s="26" t="s">
        <v>55</v>
      </c>
    </row>
    <row r="20" spans="4:9" x14ac:dyDescent="0.2">
      <c r="E20" s="40"/>
      <c r="F20" s="39"/>
      <c r="G20" s="43"/>
      <c r="H20" s="40"/>
    </row>
    <row r="21" spans="4:9" x14ac:dyDescent="0.2">
      <c r="D21" s="44" t="s">
        <v>39</v>
      </c>
      <c r="E21" s="45">
        <f>SUM(E9:E20)</f>
        <v>121120</v>
      </c>
      <c r="F21" s="46">
        <f>SUM(F9:F20)</f>
        <v>1.5908242253488193E-3</v>
      </c>
      <c r="G21" s="47">
        <f>H21/E21</f>
        <v>19.656866908850727</v>
      </c>
      <c r="H21" s="45">
        <f>SUM(H9:H20)</f>
        <v>2380839.7200000002</v>
      </c>
      <c r="I21" s="44"/>
    </row>
    <row r="22" spans="4:9" x14ac:dyDescent="0.2">
      <c r="E22" s="40"/>
      <c r="F22" s="38"/>
      <c r="G22" s="43"/>
      <c r="H22" s="40"/>
    </row>
    <row r="23" spans="4:9" x14ac:dyDescent="0.2">
      <c r="E23" s="40"/>
      <c r="F23" s="38"/>
      <c r="G23" s="43"/>
      <c r="H23" s="40"/>
    </row>
    <row r="24" spans="4:9" x14ac:dyDescent="0.2">
      <c r="E24" s="40"/>
      <c r="F24" s="38"/>
      <c r="G24" s="38"/>
      <c r="H24" s="40"/>
    </row>
    <row r="25" spans="4:9" x14ac:dyDescent="0.2">
      <c r="E25" s="40"/>
      <c r="F25" s="38"/>
      <c r="G25" s="38"/>
      <c r="H25" s="40"/>
    </row>
    <row r="26" spans="4:9" x14ac:dyDescent="0.2">
      <c r="E26" s="40"/>
      <c r="F26" s="38"/>
      <c r="G26" s="38"/>
    </row>
    <row r="27" spans="4:9" x14ac:dyDescent="0.2">
      <c r="E27" s="40"/>
      <c r="F27" s="38"/>
      <c r="G27" s="38"/>
    </row>
    <row r="28" spans="4:9" x14ac:dyDescent="0.2">
      <c r="E28" s="40"/>
      <c r="F28" s="38"/>
      <c r="G28" s="38"/>
    </row>
    <row r="29" spans="4:9" x14ac:dyDescent="0.2">
      <c r="E29" s="40"/>
      <c r="F29" s="38"/>
      <c r="G29" s="38"/>
    </row>
    <row r="30" spans="4:9" x14ac:dyDescent="0.2">
      <c r="E30" s="41"/>
      <c r="F30" s="38"/>
      <c r="G30" s="38"/>
    </row>
    <row r="31" spans="4:9" x14ac:dyDescent="0.2">
      <c r="E31" s="41"/>
      <c r="F31" s="38"/>
      <c r="G31" s="38"/>
    </row>
    <row r="32" spans="4:9" x14ac:dyDescent="0.2"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F347" s="38"/>
      <c r="G347" s="38"/>
    </row>
    <row r="348" spans="6:7" x14ac:dyDescent="0.2">
      <c r="F348" s="38"/>
      <c r="G348" s="38"/>
    </row>
    <row r="349" spans="6:7" x14ac:dyDescent="0.2">
      <c r="F349" s="38"/>
      <c r="G349" s="38"/>
    </row>
    <row r="350" spans="6:7" x14ac:dyDescent="0.2">
      <c r="F350" s="38"/>
      <c r="G350" s="38"/>
    </row>
    <row r="351" spans="6:7" x14ac:dyDescent="0.2">
      <c r="G351" s="38"/>
    </row>
    <row r="352" spans="6:7" x14ac:dyDescent="0.2">
      <c r="G352" s="38"/>
    </row>
    <row r="353" spans="7:7" x14ac:dyDescent="0.2">
      <c r="G353" s="38"/>
    </row>
    <row r="354" spans="7:7" x14ac:dyDescent="0.2">
      <c r="G354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Nicolas Lissner</cp:lastModifiedBy>
  <dcterms:created xsi:type="dcterms:W3CDTF">2017-06-12T22:45:47Z</dcterms:created>
  <dcterms:modified xsi:type="dcterms:W3CDTF">2024-03-04T09:57:37Z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